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DieseArbeitsmappe"/>
  <mc:AlternateContent xmlns:mc="http://schemas.openxmlformats.org/markup-compatibility/2006">
    <mc:Choice Requires="x15">
      <x15ac:absPath xmlns:x15ac="http://schemas.microsoft.com/office/spreadsheetml/2010/11/ac" url="X:\GWOe\30_GwoeGV\AK_Gemeinden\02_Arbeitsbuch\V2_0\Final\"/>
    </mc:Choice>
  </mc:AlternateContent>
  <xr:revisionPtr revIDLastSave="0" documentId="13_ncr:1_{B372C848-F830-4394-B9CF-A00B648535C1}" xr6:coauthVersionLast="47" xr6:coauthVersionMax="47" xr10:uidLastSave="{00000000-0000-0000-0000-000000000000}"/>
  <workbookProtection workbookAlgorithmName="SHA-512" workbookHashValue="y0Ic0sh9/eJ1zhCND9lSYI26yJqCweYyZB+eP4wAJXWXwvYP4VQF36xFwd929PZEdsz4jpYEXtFOMS6CBsd5pQ==" workbookSaltValue="bZ9gfzIxHdZAYgl4tbwZHw==" workbookSpinCount="100000" lockStructure="1"/>
  <bookViews>
    <workbookView xWindow="-108" yWindow="-108" windowWidth="23256" windowHeight="12576" xr2:uid="{00000000-000D-0000-FFFF-FFFF00000000}"/>
  </bookViews>
  <sheets>
    <sheet name="Dateneingabe" sheetId="1" r:id="rId1"/>
    <sheet name="Datenuebersicht" sheetId="9" state="hidden" r:id="rId2"/>
    <sheet name="Uebersicht Werte" sheetId="10" state="hidden" r:id="rId3"/>
    <sheet name="Menschenwuerde" sheetId="12" r:id="rId4"/>
    <sheet name="Solidaritaet" sheetId="14" r:id="rId5"/>
    <sheet name="Oekologische_Nachhaltigkeit" sheetId="13" r:id="rId6"/>
    <sheet name="Soziale_Gerechtigkeit" sheetId="15" r:id="rId7"/>
    <sheet name="Transparenz_Mitbestimmung" sheetId="16" r:id="rId8"/>
  </sheets>
  <definedNames>
    <definedName name="_Hlk34823186" localSheetId="0">Dateneingabe!$B$81</definedName>
    <definedName name="_Hlk34823186" localSheetId="1">Datenuebersicht!#REF!</definedName>
    <definedName name="_Hlk34823186" localSheetId="2">'Uebersicht Werte'!#REF!</definedName>
    <definedName name="_Toc26883349" localSheetId="0">Dateneingabe!$B$71</definedName>
    <definedName name="_Toc26883349" localSheetId="1">Datenuebersicht!#REF!</definedName>
    <definedName name="_Toc26883349" localSheetId="2">'Uebersicht Werte'!#REF!</definedName>
    <definedName name="_Toc26883351" localSheetId="0">Dateneingabe!$B$72</definedName>
    <definedName name="_Toc26883351" localSheetId="1">Datenuebersicht!$B$19</definedName>
    <definedName name="_Toc26883351" localSheetId="2">'Uebersicht Werte'!$B$25</definedName>
    <definedName name="_Toc26883353" localSheetId="0">Dateneingabe!$B$80</definedName>
    <definedName name="_Toc26883353" localSheetId="1">Datenuebersicht!$B$21</definedName>
    <definedName name="_Toc26883353" localSheetId="2">'Uebersicht Werte'!$B$28</definedName>
    <definedName name="_Toc26883354" localSheetId="0">Dateneingabe!$B$86</definedName>
    <definedName name="_Toc26883354" localSheetId="1">Datenuebersicht!$B$22</definedName>
    <definedName name="_Toc26883354" localSheetId="2">'Uebersicht Werte'!$B$29</definedName>
    <definedName name="_Toc26883355" localSheetId="0">Dateneingabe!$B$91</definedName>
    <definedName name="_Toc26883355" localSheetId="1">Datenuebersicht!$B$23</definedName>
    <definedName name="_Toc26883355" localSheetId="2">'Uebersicht Werte'!$B$30</definedName>
    <definedName name="_Toc26883356" localSheetId="0">Dateneingabe!$B$97</definedName>
    <definedName name="_Toc26883356" localSheetId="1">Datenuebersicht!#REF!</definedName>
    <definedName name="_Toc26883356" localSheetId="2">'Uebersicht Werte'!#REF!</definedName>
    <definedName name="_Toc26883358" localSheetId="0">Dateneingabe!$B$98</definedName>
    <definedName name="_Toc26883358" localSheetId="1">Datenuebersicht!$B$24</definedName>
    <definedName name="_Toc26883358" localSheetId="2">'Uebersicht Werte'!$B$31</definedName>
    <definedName name="_Toc26883359" localSheetId="0">Dateneingabe!$B$103</definedName>
    <definedName name="_Toc26883359" localSheetId="1">Datenuebersicht!$B$25</definedName>
    <definedName name="_Toc26883359" localSheetId="2">'Uebersicht Werte'!$B$32</definedName>
    <definedName name="_Toc26883360" localSheetId="0">Dateneingabe!$B$108</definedName>
    <definedName name="_Toc26883360" localSheetId="1">Datenuebersicht!$B$26</definedName>
    <definedName name="_Toc26883360" localSheetId="2">'Uebersicht Werte'!$B$2</definedName>
    <definedName name="_Toc26883361" localSheetId="0">Dateneingabe!$B$113</definedName>
    <definedName name="_Toc26883361" localSheetId="1">Datenuebersicht!$B$27</definedName>
    <definedName name="_Toc26883361" localSheetId="2">'Uebersicht Werte'!$B$33</definedName>
    <definedName name="_Toc26883362" localSheetId="0">Dateneingabe!$B$118</definedName>
    <definedName name="_Toc26883362" localSheetId="1">Datenuebersicht!$B$28</definedName>
    <definedName name="_Toc26883362" localSheetId="2">'Uebersicht Werte'!$B$34</definedName>
    <definedName name="_Toc35790289" localSheetId="0">Dateneingabe!$B$5</definedName>
    <definedName name="_Toc35790289" localSheetId="1">Datenuebersicht!#REF!</definedName>
    <definedName name="_Toc35790289" localSheetId="2">'Uebersicht Werte'!#REF!</definedName>
    <definedName name="_Toc35790294" localSheetId="0">Dateneingabe!$B$17</definedName>
    <definedName name="_Toc35790294" localSheetId="1">Datenuebersicht!$B$7</definedName>
    <definedName name="_Toc35790294" localSheetId="2">'Uebersicht Werte'!$B$11</definedName>
    <definedName name="_Toc35790296" localSheetId="0">Dateneingabe!$B$25</definedName>
    <definedName name="_Toc35790296" localSheetId="1">Datenuebersicht!#REF!</definedName>
    <definedName name="_Toc35790296" localSheetId="2">'Uebersicht Werte'!#REF!</definedName>
    <definedName name="_Toc35790298" localSheetId="0">Dateneingabe!$B$26</definedName>
    <definedName name="_Toc35790298" localSheetId="1">Datenuebersicht!$B$9</definedName>
    <definedName name="_Toc35790298" localSheetId="2">'Uebersicht Werte'!$B$13</definedName>
    <definedName name="_Toc35790299" localSheetId="0">Dateneingabe!$B$30</definedName>
    <definedName name="_Toc35790299" localSheetId="1">Datenuebersicht!$B$10</definedName>
    <definedName name="_Toc35790299" localSheetId="2">'Uebersicht Werte'!$B$14</definedName>
    <definedName name="_Toc35790300" localSheetId="0">Dateneingabe!$B$33</definedName>
    <definedName name="_Toc35790300" localSheetId="1">Datenuebersicht!$B$11</definedName>
    <definedName name="_Toc35790300" localSheetId="2">'Uebersicht Werte'!$B$16</definedName>
    <definedName name="_Toc35790301" localSheetId="0">Dateneingabe!$B$38</definedName>
    <definedName name="_Toc35790301" localSheetId="1">Datenuebersicht!$B$12</definedName>
    <definedName name="_Toc35790301" localSheetId="2">'Uebersicht Werte'!$B$17</definedName>
    <definedName name="_Toc35790302" localSheetId="0">Dateneingabe!$B$42</definedName>
    <definedName name="_Toc35790302" localSheetId="1">Datenuebersicht!$B$13</definedName>
    <definedName name="_Toc35790302" localSheetId="2">'Uebersicht Werte'!$B$18</definedName>
    <definedName name="_Toc35790303" localSheetId="0">Dateneingabe!$B$46</definedName>
    <definedName name="_Toc35790303" localSheetId="1">Datenuebersicht!#REF!</definedName>
    <definedName name="_Toc35790303" localSheetId="2">'Uebersicht Werte'!#REF!</definedName>
    <definedName name="_Toc35790305" localSheetId="0">Dateneingabe!$B$47</definedName>
    <definedName name="_Toc35790305" localSheetId="1">Datenuebersicht!$B$14</definedName>
    <definedName name="_Toc35790305" localSheetId="2">'Uebersicht Werte'!$B$19</definedName>
    <definedName name="_Toc35790306" localSheetId="0">Dateneingabe!$B$53</definedName>
    <definedName name="_Toc35790306" localSheetId="1">Datenuebersicht!$B$15</definedName>
    <definedName name="_Toc35790306" localSheetId="2">'Uebersicht Werte'!$B$20</definedName>
    <definedName name="_Toc35790307" localSheetId="0">Dateneingabe!$B$57</definedName>
    <definedName name="_Toc35790307" localSheetId="1">Datenuebersicht!$B$16</definedName>
    <definedName name="_Toc35790307" localSheetId="2">'Uebersicht Werte'!$B$22</definedName>
    <definedName name="_Toc35790308" localSheetId="0">Dateneingabe!$B$62</definedName>
    <definedName name="_Toc35790308" localSheetId="1">Datenuebersicht!$B$17</definedName>
    <definedName name="_Toc35790308" localSheetId="2">'Uebersicht Werte'!$B$23</definedName>
    <definedName name="_Toc35790309" localSheetId="0">Dateneingabe!$B$66</definedName>
    <definedName name="_Toc35790309" localSheetId="1">Datenuebersicht!$B$18</definedName>
    <definedName name="_Toc35790309" localSheetId="2">'Uebersicht Werte'!$B$24</definedName>
    <definedName name="_Toc35790313" localSheetId="0">Dateneingabe!$B$76</definedName>
    <definedName name="_Toc35790313" localSheetId="1">Datenuebersicht!$B$20</definedName>
    <definedName name="_Toc35790313" localSheetId="2">'Uebersicht Werte'!$B$26</definedName>
    <definedName name="_xlnm.Print_Titles" localSheetId="0">Dateneingabe!$1:$3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D118" i="1"/>
  <c r="C118" i="1"/>
  <c r="E113" i="1"/>
  <c r="D113" i="1"/>
  <c r="C113" i="1"/>
  <c r="E108" i="1"/>
  <c r="D108" i="1"/>
  <c r="C108" i="1"/>
  <c r="E103" i="1"/>
  <c r="D103" i="1"/>
  <c r="C103" i="1"/>
  <c r="E98" i="1"/>
  <c r="E122" i="1" s="1"/>
  <c r="D98" i="1"/>
  <c r="C98" i="1"/>
  <c r="E91" i="1"/>
  <c r="D91" i="1"/>
  <c r="C91" i="1"/>
  <c r="E86" i="1"/>
  <c r="D86" i="1"/>
  <c r="C86" i="1"/>
  <c r="E80" i="1"/>
  <c r="D80" i="1"/>
  <c r="C80" i="1"/>
  <c r="E76" i="1"/>
  <c r="D76" i="1"/>
  <c r="C76" i="1"/>
  <c r="E72" i="1"/>
  <c r="D72" i="1"/>
  <c r="C72" i="1"/>
  <c r="E66" i="1"/>
  <c r="D66" i="1"/>
  <c r="C66" i="1"/>
  <c r="E62" i="1"/>
  <c r="D62" i="1"/>
  <c r="C62" i="1"/>
  <c r="E57" i="1"/>
  <c r="D57" i="1"/>
  <c r="C57" i="1"/>
  <c r="E53" i="1"/>
  <c r="D53" i="1"/>
  <c r="C53" i="1"/>
  <c r="E47" i="1"/>
  <c r="D47" i="1"/>
  <c r="C47" i="1"/>
  <c r="E42" i="1"/>
  <c r="D42" i="1"/>
  <c r="C42" i="1"/>
  <c r="E38" i="1"/>
  <c r="D38" i="1"/>
  <c r="C38" i="1"/>
  <c r="E33" i="1"/>
  <c r="D33" i="1"/>
  <c r="C33" i="1"/>
  <c r="E30" i="1"/>
  <c r="D30" i="1"/>
  <c r="C30" i="1"/>
  <c r="E26" i="1"/>
  <c r="D26" i="1"/>
  <c r="C26" i="1"/>
  <c r="E23" i="1"/>
  <c r="E20" i="1"/>
  <c r="D20" i="1"/>
  <c r="C20" i="1"/>
  <c r="E17" i="1"/>
  <c r="D17" i="1"/>
  <c r="C17" i="1"/>
  <c r="E14" i="1"/>
  <c r="D14" i="1"/>
  <c r="C14" i="1"/>
  <c r="E10" i="1"/>
  <c r="D10" i="1"/>
  <c r="C10" i="1"/>
  <c r="E6" i="1"/>
  <c r="D6" i="1"/>
  <c r="C6" i="1"/>
  <c r="E5" i="1"/>
  <c r="C69" i="1" l="1"/>
  <c r="D44" i="1"/>
  <c r="C122" i="1"/>
  <c r="C95" i="1"/>
  <c r="C44" i="1"/>
  <c r="E95" i="1"/>
  <c r="E69" i="1"/>
  <c r="D122" i="1"/>
  <c r="D95" i="1"/>
  <c r="E25" i="1"/>
  <c r="D69" i="1"/>
  <c r="E44" i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E8" i="10" l="1"/>
  <c r="E12" i="10"/>
  <c r="E23" i="10"/>
  <c r="E28" i="10"/>
  <c r="E4" i="10"/>
  <c r="E6" i="9"/>
  <c r="E10" i="9"/>
  <c r="E14" i="9"/>
  <c r="E18" i="9"/>
  <c r="E22" i="9"/>
  <c r="E26" i="9"/>
  <c r="E32" i="10"/>
  <c r="E27" i="9"/>
  <c r="E14" i="10"/>
  <c r="E20" i="10"/>
  <c r="E24" i="9"/>
  <c r="E23" i="9"/>
  <c r="E25" i="10"/>
  <c r="E13" i="10"/>
  <c r="E20" i="9"/>
  <c r="E19" i="9"/>
  <c r="E30" i="10"/>
  <c r="E24" i="10"/>
  <c r="E16" i="9"/>
  <c r="E15" i="9"/>
  <c r="E6" i="10"/>
  <c r="E29" i="10"/>
  <c r="E12" i="9"/>
  <c r="E11" i="9"/>
  <c r="E17" i="10"/>
  <c r="E5" i="10"/>
  <c r="E8" i="9"/>
  <c r="E7" i="9"/>
  <c r="E10" i="10"/>
  <c r="E16" i="10"/>
  <c r="E4" i="9"/>
  <c r="E25" i="9" l="1"/>
  <c r="E21" i="9"/>
  <c r="E17" i="9"/>
  <c r="E13" i="9"/>
  <c r="E9" i="9"/>
  <c r="E5" i="9"/>
  <c r="E22" i="10"/>
  <c r="E11" i="10"/>
  <c r="E18" i="10"/>
  <c r="E7" i="10"/>
  <c r="E31" i="10"/>
  <c r="E26" i="10"/>
  <c r="E19" i="10"/>
  <c r="E28" i="9"/>
  <c r="C4" i="10" l="1"/>
  <c r="C28" i="10"/>
  <c r="D12" i="10"/>
  <c r="D16" i="9"/>
  <c r="D10" i="9"/>
  <c r="D17" i="10"/>
  <c r="D19" i="10"/>
  <c r="D20" i="9"/>
  <c r="D23" i="9"/>
  <c r="D31" i="10"/>
  <c r="D27" i="9"/>
  <c r="D26" i="10"/>
  <c r="C25" i="10"/>
  <c r="D4" i="10"/>
  <c r="D4" i="9"/>
  <c r="D6" i="9"/>
  <c r="D10" i="10"/>
  <c r="D28" i="10"/>
  <c r="D8" i="9"/>
  <c r="C18" i="10"/>
  <c r="C24" i="10"/>
  <c r="C23" i="10"/>
  <c r="D13" i="9"/>
  <c r="D29" i="10"/>
  <c r="C7" i="10"/>
  <c r="C13" i="10"/>
  <c r="C8" i="10"/>
  <c r="C14" i="10"/>
  <c r="C32" i="10"/>
  <c r="D22" i="9"/>
  <c r="D25" i="10"/>
  <c r="C16" i="10"/>
  <c r="C22" i="10"/>
  <c r="D5" i="10"/>
  <c r="D9" i="9"/>
  <c r="D15" i="9"/>
  <c r="D18" i="10"/>
  <c r="D24" i="10"/>
  <c r="D17" i="9"/>
  <c r="C17" i="10"/>
  <c r="D11" i="9"/>
  <c r="D11" i="10"/>
  <c r="D19" i="9"/>
  <c r="D7" i="10"/>
  <c r="D13" i="10"/>
  <c r="D21" i="9"/>
  <c r="D8" i="10"/>
  <c r="D24" i="9"/>
  <c r="D26" i="9"/>
  <c r="D14" i="10"/>
  <c r="D32" i="10"/>
  <c r="D28" i="9"/>
  <c r="C10" i="10"/>
  <c r="D14" i="9"/>
  <c r="D6" i="10"/>
  <c r="D18" i="9"/>
  <c r="D30" i="10"/>
  <c r="C6" i="10"/>
  <c r="D25" i="9"/>
  <c r="D20" i="10"/>
  <c r="D16" i="10"/>
  <c r="D5" i="9"/>
  <c r="D7" i="9"/>
  <c r="D22" i="10"/>
  <c r="D23" i="10"/>
  <c r="D12" i="9"/>
  <c r="C12" i="10"/>
  <c r="C30" i="10"/>
  <c r="C29" i="10"/>
  <c r="C11" i="10"/>
  <c r="C19" i="10"/>
  <c r="C31" i="10"/>
  <c r="C20" i="10"/>
  <c r="C26" i="10"/>
  <c r="C5" i="10"/>
  <c r="C23" i="1"/>
  <c r="D23" i="1"/>
</calcChain>
</file>

<file path=xl/sharedStrings.xml><?xml version="1.0" encoding="utf-8"?>
<sst xmlns="http://schemas.openxmlformats.org/spreadsheetml/2006/main" count="587" uniqueCount="211">
  <si>
    <t>A1</t>
  </si>
  <si>
    <t>A1.1</t>
  </si>
  <si>
    <t xml:space="preserve">A </t>
  </si>
  <si>
    <t xml:space="preserve"> </t>
  </si>
  <si>
    <t>Ethischer Einkauf</t>
  </si>
  <si>
    <t>Menschenwürde</t>
  </si>
  <si>
    <t>Wert</t>
  </si>
  <si>
    <t>Prinzip</t>
  </si>
  <si>
    <t>A1.2</t>
  </si>
  <si>
    <t>Rechtsstaatsprinzip</t>
  </si>
  <si>
    <t>A2</t>
  </si>
  <si>
    <t>A2.1</t>
  </si>
  <si>
    <t>A2.2</t>
  </si>
  <si>
    <t>A3</t>
  </si>
  <si>
    <t>Solidarität</t>
  </si>
  <si>
    <t>Gemeinnutz</t>
  </si>
  <si>
    <t>A3.1</t>
  </si>
  <si>
    <t>A4</t>
  </si>
  <si>
    <t>Ökologische Nachhaltigkeit</t>
  </si>
  <si>
    <t>Umweltverantwortung</t>
  </si>
  <si>
    <t>Soziale Gerechtigkeit</t>
  </si>
  <si>
    <t>Sozialstaatsprinzip</t>
  </si>
  <si>
    <t>A4.1</t>
  </si>
  <si>
    <t>A5</t>
  </si>
  <si>
    <t>A5.1</t>
  </si>
  <si>
    <t>A5.2</t>
  </si>
  <si>
    <t>Tranparenz &amp; demokratische Mitbestimmung</t>
  </si>
  <si>
    <t>Demokratie</t>
  </si>
  <si>
    <t>B</t>
  </si>
  <si>
    <t>B1</t>
  </si>
  <si>
    <t>B1.1</t>
  </si>
  <si>
    <t>A-Lieferant*innen, Dienstleister*innen, ausgelagerte selbständige Betriebe</t>
  </si>
  <si>
    <t>A1-Grundrechtsschutz und Menschenwürde in der Lieferkette</t>
  </si>
  <si>
    <t>A1.1-Grundrechtsschutz in der Lieferkette</t>
  </si>
  <si>
    <t>A1.2-Verfahrensrechte aller Betroffenen in der Lieferkette</t>
  </si>
  <si>
    <t>A2-Nutzen für die Gemeinde</t>
  </si>
  <si>
    <t>A2.1-Nutzen für die Bevölkerung</t>
  </si>
  <si>
    <t>A2.2-Solidarische Geschäftsbedingungen</t>
  </si>
  <si>
    <t xml:space="preserve">A3-Ökologische Verantwortung für die Lieferkette </t>
  </si>
  <si>
    <t>A3.1-Umweltschutz in der Lieferkette</t>
  </si>
  <si>
    <t>A4-Soziale Verantwortung für die Lieferkette</t>
  </si>
  <si>
    <t>A4.1-Sozialstandards in der Lieferkette</t>
  </si>
  <si>
    <t>A5-Öffentliche Rechenschaft und Mitsprache</t>
  </si>
  <si>
    <t>A5.1-Transparenz für Lieferant*innen</t>
  </si>
  <si>
    <t>B-Finanzpartner*innen, Geldgeber*innen (und in der Schweiz: Steuerzahler*innen)</t>
  </si>
  <si>
    <t>B1-Ethisches Finanzgebaren / Geld und Mensch</t>
  </si>
  <si>
    <t xml:space="preserve">B1.1-Integres Verhältnis zu Finanzpartner*innen </t>
  </si>
  <si>
    <t>B1.2</t>
  </si>
  <si>
    <t>B2</t>
  </si>
  <si>
    <t>B2.1</t>
  </si>
  <si>
    <t>B3</t>
  </si>
  <si>
    <t>B3.1.1</t>
  </si>
  <si>
    <t>B3.1.2</t>
  </si>
  <si>
    <t>B3.2</t>
  </si>
  <si>
    <t>B4</t>
  </si>
  <si>
    <t>B4.1.1</t>
  </si>
  <si>
    <t>B4.1.2</t>
  </si>
  <si>
    <t>B5</t>
  </si>
  <si>
    <t>B2-Gemeinnutz im Finanzgebaren</t>
  </si>
  <si>
    <t>B2.1-Ausgewogenes Verhältnis von Leistungen und Finanzen aller Gemeinden</t>
  </si>
  <si>
    <t>B3-Ökologische Verantwortung der Finanzpolitik</t>
  </si>
  <si>
    <t>B3.1.1-Umweltgerechte Finanzpolitik</t>
  </si>
  <si>
    <t>B3.1.2-Umweltgerechte Anlagepolitik</t>
  </si>
  <si>
    <t xml:space="preserve">B3.2-Ökologische Steuern, Abgaben und Gebühren </t>
  </si>
  <si>
    <t>B4-Soziale Verantwortung der Finanzpolitik</t>
  </si>
  <si>
    <t>B4.1.1-Sozial gerechte Finanzpolitik</t>
  </si>
  <si>
    <t>B4.1.2-Sozial gerechte Anlagepolitik</t>
  </si>
  <si>
    <t>B5-Rechenschaft und Partizipation in der Finanzpolitik</t>
  </si>
  <si>
    <t>B5.1</t>
  </si>
  <si>
    <t>B5.1-Rechenschaftsablage und Partizipation</t>
  </si>
  <si>
    <t>C</t>
  </si>
  <si>
    <t>C-Politische Führung, Verwaltung, koordinierte Ehrenamtliche</t>
  </si>
  <si>
    <t>C1</t>
  </si>
  <si>
    <t>C1-Individuelle Rechts- und Gleichstellung</t>
  </si>
  <si>
    <t>C1.1</t>
  </si>
  <si>
    <t>C1.2-Sicherheit und Gesundheit</t>
  </si>
  <si>
    <t>C1.2</t>
  </si>
  <si>
    <t>C1.3</t>
  </si>
  <si>
    <t>C1.3-Chancengleichheit und Diversität</t>
  </si>
  <si>
    <t>C1.4-Geschlechtergerechtigkeit</t>
  </si>
  <si>
    <t>C1.4</t>
  </si>
  <si>
    <t>C2</t>
  </si>
  <si>
    <t>C2-Gemeinsame Zielvereinbarung für das Gemeinwohl</t>
  </si>
  <si>
    <t>C2.1-Solidarische Zusammenarbeit</t>
  </si>
  <si>
    <t>C2.1</t>
  </si>
  <si>
    <t>C2.2</t>
  </si>
  <si>
    <t>C2.2-Dienstleistungsorientierung auf den Gemeinnutz</t>
  </si>
  <si>
    <t>C3</t>
  </si>
  <si>
    <t>C3.1</t>
  </si>
  <si>
    <t>C3.1-Umweltschonende Mobilität</t>
  </si>
  <si>
    <t>C3.2</t>
  </si>
  <si>
    <t>C3.2-Ökologische Ernährung</t>
  </si>
  <si>
    <t>C3.3</t>
  </si>
  <si>
    <t>C3.3-Ökologische Prozessgestaltung</t>
  </si>
  <si>
    <t>C4</t>
  </si>
  <si>
    <t>C4-Gerechte Verteilung von Arbeit</t>
  </si>
  <si>
    <r>
      <t>B1.2-Rechte von Steuerzahler*innen</t>
    </r>
    <r>
      <rPr>
        <sz val="11"/>
        <rFont val="Calibri"/>
        <family val="2"/>
        <scheme val="minor"/>
      </rPr>
      <t xml:space="preserve"> </t>
    </r>
    <r>
      <rPr>
        <sz val="12"/>
        <rFont val="Arial"/>
        <family val="2"/>
      </rPr>
      <t>(</t>
    </r>
    <r>
      <rPr>
        <sz val="11"/>
        <rFont val="Arial"/>
        <family val="2"/>
      </rPr>
      <t>nur für die Schweiz anwendbar</t>
    </r>
    <r>
      <rPr>
        <sz val="12"/>
        <rFont val="Arial"/>
        <family val="2"/>
      </rPr>
      <t>)</t>
    </r>
  </si>
  <si>
    <t>A5.2-Mitentscheidung für Einwohner*innen</t>
  </si>
  <si>
    <t>C4.1</t>
  </si>
  <si>
    <t>C4.1-Gerechte Verteilung von Arbeit</t>
  </si>
  <si>
    <t>C4.2</t>
  </si>
  <si>
    <t>C4.2-Soziale und gerechte Arbeitszeitgestaltung</t>
  </si>
  <si>
    <t>C5</t>
  </si>
  <si>
    <t>C5-Transparente Kommunikation und demokratische Prozesse</t>
  </si>
  <si>
    <t>C5.1</t>
  </si>
  <si>
    <t>C5.1-Transparenz in Informations- und Kommunikationsprozessen</t>
  </si>
  <si>
    <t>C5.2 - Demokratische Entscheidungsprozesse</t>
  </si>
  <si>
    <t>C5.2</t>
  </si>
  <si>
    <t>D</t>
  </si>
  <si>
    <t>D1</t>
  </si>
  <si>
    <t>D1-Schutz des Individuums, Rechtsgleichheit</t>
  </si>
  <si>
    <t>D1.1</t>
  </si>
  <si>
    <t>D1.1-Wohl des Individuums in der Gemeinde</t>
  </si>
  <si>
    <t>D1.2</t>
  </si>
  <si>
    <t>D2</t>
  </si>
  <si>
    <t>C3-Förderung ökologischen Verhaltens</t>
  </si>
  <si>
    <t>D-Einwohner*innen, weitere Bevölkerung, ihre Organisationen und Wirtschaft</t>
  </si>
  <si>
    <t>Finanzpartner*innen</t>
  </si>
  <si>
    <t>Mitarbeiter*innen</t>
  </si>
  <si>
    <t>D2-Gesamtwohl in der Gemeinde</t>
  </si>
  <si>
    <t>D3</t>
  </si>
  <si>
    <t>D2.1-Gesellschaftliches Wohlergehen</t>
  </si>
  <si>
    <t>D2.1</t>
  </si>
  <si>
    <t>D2.2</t>
  </si>
  <si>
    <t>D2.2-Solidarisches Wirtschaften in der Gemeinde</t>
  </si>
  <si>
    <t>D3-Ökologische Gestaltung von öffentlichen Leistungen</t>
  </si>
  <si>
    <t>D3.1.1</t>
  </si>
  <si>
    <t>D3.1.2</t>
  </si>
  <si>
    <t>D3.1.3</t>
  </si>
  <si>
    <t>D3.2</t>
  </si>
  <si>
    <t>D3.1.1-Dimension der Nachhaltigkeit von öffentlichen Leistungen</t>
  </si>
  <si>
    <t>D3.1.2-Schaffung einer ökologischen Kultur</t>
  </si>
  <si>
    <t>D3.1.3-Recht auf Natur</t>
  </si>
  <si>
    <t>D3.2-Ökologisches Wirtschaften in der Gemeinde</t>
  </si>
  <si>
    <t>D4</t>
  </si>
  <si>
    <t>D4-Soziale Gestaltung der öffentlichen Leistung</t>
  </si>
  <si>
    <t>D5 - Transparente Kommunikation und demokratische Einbindung</t>
  </si>
  <si>
    <t>E2 - Beitrag zum Gesamtwohl</t>
  </si>
  <si>
    <t>E3 - Verantwortung für ökologische Auswirkungen</t>
  </si>
  <si>
    <t>D4.1.1</t>
  </si>
  <si>
    <t>D4.1.2</t>
  </si>
  <si>
    <t>D4.2</t>
  </si>
  <si>
    <t>4.1.1-Soziale Gerechtigkeit von öffentlichen Leistungen</t>
  </si>
  <si>
    <t>D4.1.2-Schaffung einer Kultur des Miteinanders</t>
  </si>
  <si>
    <t>D5</t>
  </si>
  <si>
    <t>D5.1.2</t>
  </si>
  <si>
    <t>D5.2</t>
  </si>
  <si>
    <t>D5.1.1Transparenz</t>
  </si>
  <si>
    <t>D5.1.1</t>
  </si>
  <si>
    <t>D5.1.2-Demokratische Beteiligung</t>
  </si>
  <si>
    <t>D5.2-Information und Einbindung der lokalen Wirtschaft bei der Standortentwicklung</t>
  </si>
  <si>
    <t>E</t>
  </si>
  <si>
    <t>E-Staat, Gesellschaft, Natur</t>
  </si>
  <si>
    <t>E1</t>
  </si>
  <si>
    <t>E1.1</t>
  </si>
  <si>
    <t>E1.2</t>
  </si>
  <si>
    <t>E1.3</t>
  </si>
  <si>
    <t>E1-Gestaltung von Bedingungen für ein menschenwürdiges Leben, zukünftige Generationen</t>
  </si>
  <si>
    <t>E1.1-Rücksichtnahme auf die Rechte und Interessen Dritter im politischen Umfeld</t>
  </si>
  <si>
    <t>E1.2-Rücksichtnahme auf die Rechte und Interessen Dritter im gesellschaftlichen Umfeld</t>
  </si>
  <si>
    <t>E1.3-Langzeitverantwortung für Mensch und Natur</t>
  </si>
  <si>
    <t>Bürger*innen</t>
  </si>
  <si>
    <t>E2</t>
  </si>
  <si>
    <t>E2.1</t>
  </si>
  <si>
    <t>E2.2</t>
  </si>
  <si>
    <t>E2.3</t>
  </si>
  <si>
    <t>E2.1-Teilnahme an der Verantwortung für das öffentliche Wohl</t>
  </si>
  <si>
    <t>E2.2-Lebensqualität im Umfeld der Gemeinde</t>
  </si>
  <si>
    <t>E2.3-Wahrung der Biodiversität</t>
  </si>
  <si>
    <t>E3</t>
  </si>
  <si>
    <t>E3.1</t>
  </si>
  <si>
    <t>E3.2</t>
  </si>
  <si>
    <t>E3.3</t>
  </si>
  <si>
    <t>E3.1-Kooperation mit anderen öffentlichen Träger*innen von Umweltverantwortung</t>
  </si>
  <si>
    <t>E3.2-Ökologische Kooperation mit Organisationen der Zivilgesellschaft</t>
  </si>
  <si>
    <t>E3.3-Vermeidung irreversibler Entscheide</t>
  </si>
  <si>
    <t>E4</t>
  </si>
  <si>
    <t>E4.1</t>
  </si>
  <si>
    <t>E4.2</t>
  </si>
  <si>
    <t>E4.1-Politische Mitverantwortung für die soziale Gleichheit</t>
  </si>
  <si>
    <t>E4.2-Förderung der gesellschaftlichen Integration</t>
  </si>
  <si>
    <t>E4.3</t>
  </si>
  <si>
    <t>E4.3-Nachhaltiger Erhalt des Naturbezugs für alle Menschen</t>
  </si>
  <si>
    <t>E4-Beitrag zum sozialen Ausgleich</t>
  </si>
  <si>
    <t>E5</t>
  </si>
  <si>
    <t>E5.1</t>
  </si>
  <si>
    <t>E5.2</t>
  </si>
  <si>
    <t>E5.3</t>
  </si>
  <si>
    <t>E5-Transparente und demokratische Mitbestimmung</t>
  </si>
  <si>
    <t>E5.1-Förderung der Partizipation auf allen politischen Ebenen</t>
  </si>
  <si>
    <t>E5.2-Förderung von partizipativen Gesellschaftsstrukturen und Prozesse</t>
  </si>
  <si>
    <t>E5.3-Natur als Mitwelt des Menschen</t>
  </si>
  <si>
    <t>Staat, Gesellschaft, Natur</t>
  </si>
  <si>
    <t>Text</t>
  </si>
  <si>
    <t>BG</t>
  </si>
  <si>
    <t>C1.1-Respekt gegenüber Einzelnen in der Organisation</t>
  </si>
  <si>
    <t>D1.2-Menschenwürdiges Wirtschaften in der Gemeinde</t>
  </si>
  <si>
    <t>D4.2-Soziales Wirtschaften in der Gemeinde</t>
  </si>
  <si>
    <t>CGes</t>
  </si>
  <si>
    <t>DGes</t>
  </si>
  <si>
    <t>EGes</t>
  </si>
  <si>
    <t>AGes</t>
  </si>
  <si>
    <t>BGes</t>
  </si>
  <si>
    <t>eigener Zielwert</t>
  </si>
  <si>
    <t>maximal erreichbar</t>
  </si>
  <si>
    <t>GWÖ-Rechner für die Ermittlung der Punkteanzahl</t>
  </si>
  <si>
    <t>aktuelle Situation</t>
  </si>
  <si>
    <t>Unsere Einstufung gemäß Stufenmodell</t>
  </si>
  <si>
    <t>Datenübersicht</t>
  </si>
  <si>
    <t>V2.0</t>
  </si>
  <si>
    <t>#Gmd2020#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</si>
</sst>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1" fontId="9" fillId="0" borderId="0" xfId="0" applyNumberFormat="1" applyFont="1" applyAlignment="1">
      <alignment horizontal="center"/>
    </xf>
    <xf numFmtId="0" fontId="0" fillId="0" borderId="1" xfId="0" applyBorder="1"/>
    <xf numFmtId="1" fontId="9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9" fillId="0" borderId="1" xfId="0" applyFont="1" applyBorder="1"/>
    <xf numFmtId="1" fontId="9" fillId="0" borderId="2" xfId="0" applyNumberFormat="1" applyFon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1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Werte'!$C$4:$C$8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F-49B4-9D4F-8B7A3E1F31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Werte'!$D$4:$D$8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F-49B4-9D4F-8B7A3E1F310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Werte'!$E$4:$E$8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F-49B4-9D4F-8B7A3E1F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69728"/>
        <c:axId val="409269336"/>
      </c:radarChart>
      <c:catAx>
        <c:axId val="4092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9336"/>
        <c:crosses val="autoZero"/>
        <c:auto val="1"/>
        <c:lblAlgn val="ctr"/>
        <c:lblOffset val="100"/>
        <c:noMultiLvlLbl val="0"/>
      </c:catAx>
      <c:valAx>
        <c:axId val="40926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Transparenz &amp; demokratische Mitbestimmung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646896877616326"/>
          <c:y val="0.15160491733616138"/>
          <c:w val="0.50011495138450157"/>
          <c:h val="0.59834811047503655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Werte'!$C$28:$C$32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6-47EE-91CB-0F97469D8272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Werte'!$D$28:$D$32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6-47EE-91CB-0F97469D8272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Werte'!$E$28:$E$32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6-47EE-91CB-0F97469D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08272"/>
        <c:axId val="413809448"/>
      </c:radarChart>
      <c:catAx>
        <c:axId val="41380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9448"/>
        <c:crosses val="autoZero"/>
        <c:auto val="1"/>
        <c:lblAlgn val="ctr"/>
        <c:lblOffset val="100"/>
        <c:noMultiLvlLbl val="0"/>
      </c:catAx>
      <c:valAx>
        <c:axId val="41380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Werte'!$C$10:$C$14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1-4DBE-948D-98191CFC4F8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Werte'!$D$10:$D$14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1-4DBE-948D-98191CFC4F8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Werte'!$E$10:$E$14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1-4DBE-948D-98191CFC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72864"/>
        <c:axId val="409270904"/>
      </c:radarChart>
      <c:catAx>
        <c:axId val="40927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0904"/>
        <c:crosses val="autoZero"/>
        <c:auto val="1"/>
        <c:lblAlgn val="ctr"/>
        <c:lblOffset val="100"/>
        <c:noMultiLvlLbl val="0"/>
      </c:catAx>
      <c:valAx>
        <c:axId val="40927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Werte'!$C$16:$C$20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4-4D40-B1C6-58B30BE0A77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Werte'!$D$16:$D$20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4-4D40-B1C6-58B30BE0A77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Werte'!$E$16:$E$20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4-4D40-B1C6-58B30BE0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74824"/>
        <c:axId val="409268552"/>
      </c:radarChart>
      <c:catAx>
        <c:axId val="40927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8552"/>
        <c:crosses val="autoZero"/>
        <c:auto val="1"/>
        <c:lblAlgn val="ctr"/>
        <c:lblOffset val="100"/>
        <c:noMultiLvlLbl val="0"/>
      </c:catAx>
      <c:valAx>
        <c:axId val="40926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Werte'!$C$22:$C$26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0-4C17-8432-B1D850A2C78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Werte'!$D$22:$D$26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0-4C17-8432-B1D850A2C78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Werte'!$E$22:$E$26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0-4C17-8432-B1D850A2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68944"/>
        <c:axId val="409271688"/>
      </c:radarChart>
      <c:catAx>
        <c:axId val="40926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71688"/>
        <c:crosses val="autoZero"/>
        <c:auto val="1"/>
        <c:lblAlgn val="ctr"/>
        <c:lblOffset val="100"/>
        <c:noMultiLvlLbl val="0"/>
      </c:catAx>
      <c:valAx>
        <c:axId val="40927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2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Werte'!$C$28:$C$32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D-4834-8F74-BEDA818854C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Werte'!$D$28:$D$32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D-4834-8F74-BEDA818854C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'Uebersicht Werte'!$B$28:$B$32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C5-Transparente Kommunikation und demokratische Prozesse</c:v>
                </c:pt>
                <c:pt idx="3">
                  <c:v>D5 - Transparente Kommunikation und demokratische Einbindung</c:v>
                </c:pt>
                <c:pt idx="4">
                  <c:v>E5-Transparente und demokratische Mitbestimmung</c:v>
                </c:pt>
              </c:strCache>
            </c:strRef>
          </c:cat>
          <c:val>
            <c:numRef>
              <c:f>'Uebersicht Werte'!$E$28:$E$32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ED-4834-8F74-BEDA8188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4544"/>
        <c:axId val="413807880"/>
      </c:radarChart>
      <c:catAx>
        <c:axId val="41381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7880"/>
        <c:crosses val="autoZero"/>
        <c:auto val="1"/>
        <c:lblAlgn val="ctr"/>
        <c:lblOffset val="100"/>
        <c:noMultiLvlLbl val="0"/>
      </c:catAx>
      <c:valAx>
        <c:axId val="41380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Menschenwürde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684528405000265"/>
          <c:y val="0.14168014738598844"/>
          <c:w val="0.56219459580107467"/>
          <c:h val="0.6478145458896426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Werte'!$C$4:$C$8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E-4E36-980C-B6059E32E69E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Werte'!$D$4:$D$8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E-4E36-980C-B6059E32E69E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Werte'!$B$4:$B$8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E1-Gestaltung von Bedingungen für ein menschenwürdiges Leben, zukünftige Generationen</c:v>
                </c:pt>
              </c:strCache>
            </c:strRef>
          </c:cat>
          <c:val>
            <c:numRef>
              <c:f>'Uebersicht Werte'!$E$4:$E$8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E-4E36-980C-B6059E32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1800"/>
        <c:axId val="413814152"/>
      </c:radarChart>
      <c:catAx>
        <c:axId val="41381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4152"/>
        <c:crosses val="autoZero"/>
        <c:auto val="1"/>
        <c:lblAlgn val="ctr"/>
        <c:lblOffset val="100"/>
        <c:noMultiLvlLbl val="0"/>
      </c:catAx>
      <c:valAx>
        <c:axId val="41381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Solidarität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574821004517292"/>
          <c:y val="0.18348885695200695"/>
          <c:w val="0.60680206070131648"/>
          <c:h val="0.64038995125609299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Werte'!$C$16:$C$20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E-4999-8A68-CE197173C08E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Werte'!$D$16:$D$20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E-4999-8A68-CE197173C08E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Werte'!$B$16:$B$20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E2 - Beitrag zum Gesamtwohl</c:v>
                </c:pt>
              </c:strCache>
            </c:strRef>
          </c:cat>
          <c:val>
            <c:numRef>
              <c:f>'Uebersicht Werte'!$E$16:$E$20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E-4999-8A68-CE197173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0232"/>
        <c:axId val="413811408"/>
      </c:radarChart>
      <c:catAx>
        <c:axId val="41381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1408"/>
        <c:crosses val="autoZero"/>
        <c:auto val="1"/>
        <c:lblAlgn val="ctr"/>
        <c:lblOffset val="100"/>
        <c:noMultiLvlLbl val="0"/>
      </c:catAx>
      <c:valAx>
        <c:axId val="41381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Ökologische Nachhaltigkeit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189036607068075"/>
          <c:y val="0.20933456473926249"/>
          <c:w val="0.56158624668151691"/>
          <c:h val="0.57121874275993612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Werte'!$C$10:$C$14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4-4CB9-A8B1-17F5E8E41E2E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Werte'!$D$10:$D$14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4-4CB9-A8B1-17F5E8E41E2E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Werte'!$B$10:$B$14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von öffentlichen Leistungen</c:v>
                </c:pt>
                <c:pt idx="4">
                  <c:v>E3 - Verantwortung für ökologische Auswirkungen</c:v>
                </c:pt>
              </c:strCache>
            </c:strRef>
          </c:cat>
          <c:val>
            <c:numRef>
              <c:f>'Uebersicht Werte'!$E$10:$E$14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4-4CB9-A8B1-17F5E8E4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08664"/>
        <c:axId val="413810624"/>
      </c:radarChart>
      <c:catAx>
        <c:axId val="41380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0624"/>
        <c:crosses val="autoZero"/>
        <c:auto val="1"/>
        <c:lblAlgn val="ctr"/>
        <c:lblOffset val="100"/>
        <c:noMultiLvlLbl val="0"/>
      </c:catAx>
      <c:valAx>
        <c:axId val="4138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Soziale Gerechtigkeit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475240843474113"/>
          <c:y val="0.21012101780690587"/>
          <c:w val="0.5041006407864852"/>
          <c:h val="0.39866486596582829"/>
        </c:manualLayout>
      </c:layout>
      <c:radarChart>
        <c:radarStyle val="marker"/>
        <c:varyColors val="0"/>
        <c:ser>
          <c:idx val="0"/>
          <c:order val="0"/>
          <c:tx>
            <c:v>Ist-Wert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Werte'!$C$22:$C$26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8-41CD-8BCA-13E2E652752F}"/>
            </c:ext>
          </c:extLst>
        </c:ser>
        <c:ser>
          <c:idx val="1"/>
          <c:order val="1"/>
          <c:tx>
            <c:v>eigener Zielwert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Werte'!$D$22:$D$26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8-41CD-8BCA-13E2E652752F}"/>
            </c:ext>
          </c:extLst>
        </c:ser>
        <c:ser>
          <c:idx val="2"/>
          <c:order val="2"/>
          <c:tx>
            <c:v>maximal erreichbar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'Uebersicht Werte'!$B$22:$B$26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</c:v>
                </c:pt>
              </c:strCache>
            </c:strRef>
          </c:cat>
          <c:val>
            <c:numRef>
              <c:f>'Uebersicht Werte'!$E$22:$E$26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8-41CD-8BCA-13E2E6527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812976"/>
        <c:axId val="413809056"/>
      </c:radarChart>
      <c:catAx>
        <c:axId val="4138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09056"/>
        <c:crosses val="autoZero"/>
        <c:auto val="1"/>
        <c:lblAlgn val="ctr"/>
        <c:lblOffset val="100"/>
        <c:noMultiLvlLbl val="0"/>
      </c:catAx>
      <c:valAx>
        <c:axId val="4138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1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28575</xdr:rowOff>
    </xdr:from>
    <xdr:to>
      <xdr:col>10</xdr:col>
      <xdr:colOff>619125</xdr:colOff>
      <xdr:row>8</xdr:row>
      <xdr:rowOff>109537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285750</xdr:colOff>
      <xdr:row>3</xdr:row>
      <xdr:rowOff>209550</xdr:rowOff>
    </xdr:from>
    <xdr:to>
      <xdr:col>14</xdr:col>
      <xdr:colOff>228600</xdr:colOff>
      <xdr:row>14</xdr:row>
      <xdr:rowOff>100012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12</xdr:row>
      <xdr:rowOff>152400</xdr:rowOff>
    </xdr:from>
    <xdr:to>
      <xdr:col>11</xdr:col>
      <xdr:colOff>123825</xdr:colOff>
      <xdr:row>22</xdr:row>
      <xdr:rowOff>23812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304799</xdr:colOff>
      <xdr:row>18</xdr:row>
      <xdr:rowOff>85724</xdr:rowOff>
    </xdr:from>
    <xdr:to>
      <xdr:col>12</xdr:col>
      <xdr:colOff>485774</xdr:colOff>
      <xdr:row>27</xdr:row>
      <xdr:rowOff>80961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1143000</xdr:colOff>
      <xdr:row>26</xdr:row>
      <xdr:rowOff>80962</xdr:rowOff>
    </xdr:from>
    <xdr:to>
      <xdr:col>12</xdr:col>
      <xdr:colOff>476250</xdr:colOff>
      <xdr:row>40</xdr:row>
      <xdr:rowOff>157162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</xdr:colOff>
      <xdr:row>0</xdr:row>
      <xdr:rowOff>91440</xdr:rowOff>
    </xdr:from>
    <xdr:to>
      <xdr:col>6</xdr:col>
      <xdr:colOff>1089660</xdr:colOff>
      <xdr:row>35</xdr:row>
      <xdr:rowOff>30480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0</xdr:row>
      <xdr:rowOff>91440</xdr:rowOff>
    </xdr:from>
    <xdr:to>
      <xdr:col>6</xdr:col>
      <xdr:colOff>1089660</xdr:colOff>
      <xdr:row>34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83820</xdr:rowOff>
    </xdr:from>
    <xdr:to>
      <xdr:col>6</xdr:col>
      <xdr:colOff>1127760</xdr:colOff>
      <xdr:row>35</xdr:row>
      <xdr:rowOff>15240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6</xdr:col>
      <xdr:colOff>1089661</xdr:colOff>
      <xdr:row>34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91441</xdr:rowOff>
    </xdr:from>
    <xdr:to>
      <xdr:col>6</xdr:col>
      <xdr:colOff>1181101</xdr:colOff>
      <xdr:row>34</xdr:row>
      <xdr:rowOff>160020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122"/>
  <sheetViews>
    <sheetView tabSelected="1" zoomScaleNormal="100" zoomScaleSheetLayoutView="82" workbookViewId="0"/>
  </sheetViews>
  <sheetFormatPr baseColWidth="10" defaultColWidth="11.44140625" defaultRowHeight="14.4" x14ac:dyDescent="0.3"/>
  <cols>
    <col min="1" max="1" width="6.44140625" customWidth="1"/>
    <col min="2" max="2" width="90.5546875" customWidth="1"/>
    <col min="3" max="3" width="11.5546875" style="8" customWidth="1"/>
    <col min="4" max="4" width="10.21875" style="8" bestFit="1" customWidth="1"/>
    <col min="5" max="5" width="12.44140625" style="8" bestFit="1" customWidth="1"/>
    <col min="6" max="6" width="41.5546875" hidden="1" customWidth="1"/>
    <col min="7" max="7" width="21.44140625" hidden="1" customWidth="1"/>
    <col min="8" max="9" width="0" hidden="1" customWidth="1"/>
  </cols>
  <sheetData>
    <row r="1" spans="1:9" ht="25.8" x14ac:dyDescent="0.5">
      <c r="A1" s="12" t="s">
        <v>205</v>
      </c>
      <c r="E1" s="26" t="s">
        <v>209</v>
      </c>
    </row>
    <row r="2" spans="1:9" s="10" customFormat="1" x14ac:dyDescent="0.3">
      <c r="A2" s="27" t="s">
        <v>210</v>
      </c>
      <c r="C2" s="16" t="s">
        <v>207</v>
      </c>
      <c r="D2" s="17"/>
      <c r="E2" s="17"/>
    </row>
    <row r="3" spans="1:9" s="6" customFormat="1" ht="30" x14ac:dyDescent="0.4">
      <c r="A3" s="9" t="s">
        <v>194</v>
      </c>
      <c r="B3" s="9" t="s">
        <v>193</v>
      </c>
      <c r="C3" s="21" t="s">
        <v>206</v>
      </c>
      <c r="D3" s="21" t="s">
        <v>203</v>
      </c>
      <c r="E3" s="21" t="s">
        <v>204</v>
      </c>
      <c r="F3" s="5" t="s">
        <v>6</v>
      </c>
      <c r="G3" s="5" t="s">
        <v>7</v>
      </c>
    </row>
    <row r="5" spans="1:9" s="4" customFormat="1" ht="18" x14ac:dyDescent="0.35">
      <c r="A5" s="3" t="s">
        <v>2</v>
      </c>
      <c r="B5" s="3" t="s">
        <v>31</v>
      </c>
      <c r="C5" s="8"/>
      <c r="D5" s="8"/>
      <c r="E5" s="8">
        <f>AVERAGE(E6:E22)</f>
        <v>10</v>
      </c>
      <c r="F5" s="3"/>
      <c r="G5" s="3"/>
    </row>
    <row r="6" spans="1:9" s="2" customFormat="1" ht="15.6" x14ac:dyDescent="0.3">
      <c r="A6" s="22" t="s">
        <v>0</v>
      </c>
      <c r="B6" s="22" t="s">
        <v>32</v>
      </c>
      <c r="C6" s="20" t="e">
        <f>IF(AVERAGE(C7:C8)&gt;0,AVERAGE(C7:C8),0)</f>
        <v>#DIV/0!</v>
      </c>
      <c r="D6" s="20" t="e">
        <f>IF(AVERAGE(D7:D8)&gt;0,AVERAGE(D7:D8),0)</f>
        <v>#DIV/0!</v>
      </c>
      <c r="E6" s="20">
        <f>IF(AVERAGE(E7:E8)&gt;0,AVERAGE(E7:E8),0)</f>
        <v>10</v>
      </c>
      <c r="F6" t="s">
        <v>5</v>
      </c>
      <c r="G6" t="s">
        <v>9</v>
      </c>
    </row>
    <row r="7" spans="1:9" x14ac:dyDescent="0.3">
      <c r="A7" s="15" t="s">
        <v>1</v>
      </c>
      <c r="B7" s="15" t="s">
        <v>33</v>
      </c>
      <c r="C7" s="19"/>
      <c r="D7" s="19"/>
      <c r="E7" s="7">
        <v>10</v>
      </c>
      <c r="F7" t="s">
        <v>5</v>
      </c>
      <c r="G7" t="s">
        <v>9</v>
      </c>
    </row>
    <row r="8" spans="1:9" x14ac:dyDescent="0.3">
      <c r="A8" s="15" t="s">
        <v>8</v>
      </c>
      <c r="B8" s="15" t="s">
        <v>34</v>
      </c>
      <c r="C8" s="19"/>
      <c r="D8" s="19"/>
      <c r="E8" s="7">
        <v>10</v>
      </c>
      <c r="F8" t="s">
        <v>5</v>
      </c>
      <c r="G8" t="s">
        <v>9</v>
      </c>
    </row>
    <row r="9" spans="1:9" x14ac:dyDescent="0.3">
      <c r="A9" s="15"/>
      <c r="B9" s="15"/>
      <c r="C9" s="7"/>
      <c r="D9" s="7"/>
      <c r="E9" s="7"/>
    </row>
    <row r="10" spans="1:9" s="2" customFormat="1" ht="15.6" x14ac:dyDescent="0.3">
      <c r="A10" s="22" t="s">
        <v>10</v>
      </c>
      <c r="B10" s="22" t="s">
        <v>35</v>
      </c>
      <c r="C10" s="20" t="e">
        <f>IF(AVERAGE(C11:C12)&gt;0,AVERAGE(C11:C12),0)</f>
        <v>#DIV/0!</v>
      </c>
      <c r="D10" s="20" t="e">
        <f>IF(AVERAGE(D11:D12)&gt;0,AVERAGE(D11:D12),0)</f>
        <v>#DIV/0!</v>
      </c>
      <c r="E10" s="20">
        <f>AVERAGE(E11:E12)</f>
        <v>10</v>
      </c>
      <c r="F10" t="s">
        <v>14</v>
      </c>
      <c r="G10" t="s">
        <v>15</v>
      </c>
    </row>
    <row r="11" spans="1:9" x14ac:dyDescent="0.3">
      <c r="A11" s="15" t="s">
        <v>11</v>
      </c>
      <c r="B11" s="15" t="s">
        <v>36</v>
      </c>
      <c r="C11" s="19"/>
      <c r="D11" s="19"/>
      <c r="E11" s="25">
        <v>10</v>
      </c>
      <c r="F11" t="s">
        <v>14</v>
      </c>
      <c r="G11" t="s">
        <v>15</v>
      </c>
    </row>
    <row r="12" spans="1:9" x14ac:dyDescent="0.3">
      <c r="A12" s="15" t="s">
        <v>12</v>
      </c>
      <c r="B12" s="15" t="s">
        <v>37</v>
      </c>
      <c r="C12" s="19"/>
      <c r="D12" s="19"/>
      <c r="E12" s="25">
        <v>10</v>
      </c>
      <c r="F12" t="s">
        <v>14</v>
      </c>
      <c r="G12" t="s">
        <v>15</v>
      </c>
      <c r="I12" t="s">
        <v>3</v>
      </c>
    </row>
    <row r="13" spans="1:9" x14ac:dyDescent="0.3">
      <c r="A13" s="15"/>
      <c r="B13" s="15"/>
      <c r="C13" s="7"/>
      <c r="D13" s="7"/>
      <c r="E13" s="7"/>
    </row>
    <row r="14" spans="1:9" s="2" customFormat="1" ht="15.6" x14ac:dyDescent="0.3">
      <c r="A14" s="22" t="s">
        <v>13</v>
      </c>
      <c r="B14" s="22" t="s">
        <v>38</v>
      </c>
      <c r="C14" s="20" t="e">
        <f>IF(AVERAGE(C15)&gt;0,AVERAGE(C15),0)</f>
        <v>#DIV/0!</v>
      </c>
      <c r="D14" s="20" t="e">
        <f>IF(AVERAGE(D15)&gt;0,AVERAGE(D15),0)</f>
        <v>#DIV/0!</v>
      </c>
      <c r="E14" s="20">
        <f>AVERAGE(E15)</f>
        <v>10</v>
      </c>
      <c r="F14" t="s">
        <v>18</v>
      </c>
      <c r="G14" t="s">
        <v>19</v>
      </c>
    </row>
    <row r="15" spans="1:9" x14ac:dyDescent="0.3">
      <c r="A15" s="15" t="s">
        <v>16</v>
      </c>
      <c r="B15" s="15" t="s">
        <v>39</v>
      </c>
      <c r="C15" s="19"/>
      <c r="D15" s="19"/>
      <c r="E15" s="7">
        <v>10</v>
      </c>
      <c r="F15" t="s">
        <v>18</v>
      </c>
      <c r="G15" t="s">
        <v>19</v>
      </c>
      <c r="I15" t="s">
        <v>3</v>
      </c>
    </row>
    <row r="16" spans="1:9" x14ac:dyDescent="0.3">
      <c r="A16" s="15"/>
      <c r="B16" s="15"/>
      <c r="C16" s="7"/>
      <c r="D16" s="7"/>
      <c r="E16" s="7"/>
    </row>
    <row r="17" spans="1:7" s="2" customFormat="1" ht="15.6" x14ac:dyDescent="0.3">
      <c r="A17" s="22" t="s">
        <v>17</v>
      </c>
      <c r="B17" s="22" t="s">
        <v>40</v>
      </c>
      <c r="C17" s="20" t="e">
        <f>IF(AVERAGE(C18)&gt;0,AVERAGE(C18),0)</f>
        <v>#DIV/0!</v>
      </c>
      <c r="D17" s="20" t="e">
        <f>IF(AVERAGE(D18)&gt;0,AVERAGE(D18),0)</f>
        <v>#DIV/0!</v>
      </c>
      <c r="E17" s="20">
        <f>AVERAGE(E18)</f>
        <v>10</v>
      </c>
      <c r="F17" t="s">
        <v>20</v>
      </c>
      <c r="G17" t="s">
        <v>21</v>
      </c>
    </row>
    <row r="18" spans="1:7" x14ac:dyDescent="0.3">
      <c r="A18" s="15" t="s">
        <v>22</v>
      </c>
      <c r="B18" s="15" t="s">
        <v>41</v>
      </c>
      <c r="C18" s="19"/>
      <c r="D18" s="19"/>
      <c r="E18" s="7">
        <v>10</v>
      </c>
      <c r="F18" t="s">
        <v>20</v>
      </c>
      <c r="G18" t="s">
        <v>21</v>
      </c>
    </row>
    <row r="19" spans="1:7" x14ac:dyDescent="0.3">
      <c r="A19" s="15"/>
      <c r="B19" s="15"/>
      <c r="C19" s="7"/>
      <c r="D19" s="7"/>
      <c r="E19" s="7"/>
    </row>
    <row r="20" spans="1:7" s="2" customFormat="1" ht="15.6" x14ac:dyDescent="0.3">
      <c r="A20" s="22" t="s">
        <v>23</v>
      </c>
      <c r="B20" s="22" t="s">
        <v>42</v>
      </c>
      <c r="C20" s="20" t="e">
        <f>IF(AVERAGE(C21:C22)&gt;0,AVERAGE(C21:C22),0)</f>
        <v>#DIV/0!</v>
      </c>
      <c r="D20" s="20" t="e">
        <f>IF(AVERAGE(D21:D22)&gt;0,AVERAGE(D21:D22),0)</f>
        <v>#DIV/0!</v>
      </c>
      <c r="E20" s="20">
        <f>AVERAGE(E21:E22)</f>
        <v>10</v>
      </c>
      <c r="F20" t="s">
        <v>26</v>
      </c>
      <c r="G20" t="s">
        <v>27</v>
      </c>
    </row>
    <row r="21" spans="1:7" x14ac:dyDescent="0.3">
      <c r="A21" s="15" t="s">
        <v>24</v>
      </c>
      <c r="B21" s="15" t="s">
        <v>43</v>
      </c>
      <c r="C21" s="19"/>
      <c r="D21" s="19"/>
      <c r="E21" s="7">
        <v>10</v>
      </c>
      <c r="F21" t="s">
        <v>26</v>
      </c>
      <c r="G21" t="s">
        <v>27</v>
      </c>
    </row>
    <row r="22" spans="1:7" x14ac:dyDescent="0.3">
      <c r="A22" s="15" t="s">
        <v>25</v>
      </c>
      <c r="B22" s="15" t="s">
        <v>97</v>
      </c>
      <c r="C22" s="19"/>
      <c r="D22" s="19"/>
      <c r="E22" s="7">
        <v>10</v>
      </c>
      <c r="F22" t="s">
        <v>26</v>
      </c>
      <c r="G22" t="s">
        <v>27</v>
      </c>
    </row>
    <row r="23" spans="1:7" s="2" customFormat="1" ht="15.6" hidden="1" x14ac:dyDescent="0.3">
      <c r="A23" s="2" t="s">
        <v>201</v>
      </c>
      <c r="B23" s="2" t="s">
        <v>4</v>
      </c>
      <c r="C23" s="7" t="e">
        <f>C6+C10+C14+C20+C17</f>
        <v>#DIV/0!</v>
      </c>
      <c r="D23" s="7" t="e">
        <f>D6+D10+D14+D20+D17</f>
        <v>#DIV/0!</v>
      </c>
      <c r="E23" s="7">
        <f>AVERAGE(E6+E10+E14+E17+E20)</f>
        <v>50</v>
      </c>
    </row>
    <row r="25" spans="1:7" s="4" customFormat="1" ht="27.6" customHeight="1" x14ac:dyDescent="0.35">
      <c r="A25" s="3" t="s">
        <v>28</v>
      </c>
      <c r="B25" s="3" t="s">
        <v>44</v>
      </c>
      <c r="C25" s="8"/>
      <c r="D25" s="8"/>
      <c r="E25" s="8">
        <f>AVERAGE(E26:E43)</f>
        <v>10</v>
      </c>
      <c r="F25" s="3"/>
      <c r="G25" s="3"/>
    </row>
    <row r="26" spans="1:7" s="1" customFormat="1" ht="15.6" x14ac:dyDescent="0.3">
      <c r="A26" s="22" t="s">
        <v>29</v>
      </c>
      <c r="B26" s="22" t="s">
        <v>45</v>
      </c>
      <c r="C26" s="20" t="e">
        <f>IF(AVERAGE(C27:C28)&gt;0,AVERAGE(C27:C28),0)</f>
        <v>#DIV/0!</v>
      </c>
      <c r="D26" s="20" t="e">
        <f>IF(AVERAGE(D27:D28)&gt;0,AVERAGE(D27:D28),0)</f>
        <v>#DIV/0!</v>
      </c>
      <c r="E26" s="20">
        <f>AVERAGE(E27:E28)</f>
        <v>10</v>
      </c>
      <c r="F26" s="11" t="s">
        <v>5</v>
      </c>
      <c r="G26" s="11" t="s">
        <v>9</v>
      </c>
    </row>
    <row r="27" spans="1:7" x14ac:dyDescent="0.3">
      <c r="A27" s="15" t="s">
        <v>30</v>
      </c>
      <c r="B27" s="15" t="s">
        <v>46</v>
      </c>
      <c r="C27" s="19"/>
      <c r="D27" s="19"/>
      <c r="E27" s="7">
        <v>10</v>
      </c>
      <c r="F27" t="s">
        <v>5</v>
      </c>
      <c r="G27" t="s">
        <v>9</v>
      </c>
    </row>
    <row r="28" spans="1:7" ht="15.6" x14ac:dyDescent="0.3">
      <c r="A28" s="15" t="s">
        <v>47</v>
      </c>
      <c r="B28" s="15" t="s">
        <v>96</v>
      </c>
      <c r="C28" s="19"/>
      <c r="D28" s="19"/>
      <c r="E28" s="7">
        <v>10</v>
      </c>
      <c r="F28" t="s">
        <v>5</v>
      </c>
      <c r="G28" t="s">
        <v>9</v>
      </c>
    </row>
    <row r="29" spans="1:7" x14ac:dyDescent="0.3">
      <c r="A29" s="15"/>
      <c r="B29" s="15"/>
      <c r="C29" s="7"/>
      <c r="D29" s="7"/>
      <c r="E29" s="7"/>
    </row>
    <row r="30" spans="1:7" s="1" customFormat="1" ht="15.6" x14ac:dyDescent="0.3">
      <c r="A30" s="23" t="s">
        <v>48</v>
      </c>
      <c r="B30" s="23" t="s">
        <v>58</v>
      </c>
      <c r="C30" s="20" t="e">
        <f>IF(AVERAGE(C31)&gt;0,AVERAGE(C31),0)</f>
        <v>#DIV/0!</v>
      </c>
      <c r="D30" s="20" t="e">
        <f>IF(AVERAGE(D31)&gt;0,AVERAGE(D31),0)</f>
        <v>#DIV/0!</v>
      </c>
      <c r="E30" s="20">
        <f>AVERAGE(E31)</f>
        <v>10</v>
      </c>
      <c r="F30" s="11" t="s">
        <v>14</v>
      </c>
      <c r="G30" s="11" t="s">
        <v>15</v>
      </c>
    </row>
    <row r="31" spans="1:7" x14ac:dyDescent="0.3">
      <c r="A31" s="15" t="s">
        <v>49</v>
      </c>
      <c r="B31" s="15" t="s">
        <v>59</v>
      </c>
      <c r="C31" s="19"/>
      <c r="D31" s="19"/>
      <c r="E31" s="7">
        <v>10</v>
      </c>
      <c r="F31" t="s">
        <v>14</v>
      </c>
      <c r="G31" t="s">
        <v>15</v>
      </c>
    </row>
    <row r="32" spans="1:7" x14ac:dyDescent="0.3">
      <c r="A32" s="15"/>
      <c r="B32" s="15"/>
      <c r="C32" s="7"/>
      <c r="D32" s="7"/>
      <c r="E32" s="7"/>
    </row>
    <row r="33" spans="1:7" s="1" customFormat="1" ht="15.6" x14ac:dyDescent="0.3">
      <c r="A33" s="23" t="s">
        <v>50</v>
      </c>
      <c r="B33" s="23" t="s">
        <v>60</v>
      </c>
      <c r="C33" s="20" t="e">
        <f>IF(AVERAGE(C34:C36)&gt;0,AVERAGE(C34:C36),0)</f>
        <v>#DIV/0!</v>
      </c>
      <c r="D33" s="20" t="e">
        <f>IF(AVERAGE(D34:D36)&gt;0,AVERAGE(D34:D36),0)</f>
        <v>#DIV/0!</v>
      </c>
      <c r="E33" s="20">
        <f>AVERAGE(E34:E36)</f>
        <v>10</v>
      </c>
      <c r="F33" s="11" t="s">
        <v>18</v>
      </c>
      <c r="G33" s="11" t="s">
        <v>19</v>
      </c>
    </row>
    <row r="34" spans="1:7" x14ac:dyDescent="0.3">
      <c r="A34" s="15" t="s">
        <v>51</v>
      </c>
      <c r="B34" s="15" t="s">
        <v>61</v>
      </c>
      <c r="C34" s="19"/>
      <c r="D34" s="19"/>
      <c r="E34" s="7">
        <v>10</v>
      </c>
      <c r="F34" t="s">
        <v>18</v>
      </c>
      <c r="G34" t="s">
        <v>19</v>
      </c>
    </row>
    <row r="35" spans="1:7" x14ac:dyDescent="0.3">
      <c r="A35" s="15" t="s">
        <v>52</v>
      </c>
      <c r="B35" s="15" t="s">
        <v>62</v>
      </c>
      <c r="C35" s="19"/>
      <c r="D35" s="19"/>
      <c r="E35" s="7">
        <v>10</v>
      </c>
      <c r="F35" t="s">
        <v>18</v>
      </c>
      <c r="G35" t="s">
        <v>19</v>
      </c>
    </row>
    <row r="36" spans="1:7" x14ac:dyDescent="0.3">
      <c r="A36" s="15" t="s">
        <v>53</v>
      </c>
      <c r="B36" s="15" t="s">
        <v>63</v>
      </c>
      <c r="C36" s="19"/>
      <c r="D36" s="19"/>
      <c r="E36" s="7">
        <v>10</v>
      </c>
      <c r="F36" t="s">
        <v>18</v>
      </c>
      <c r="G36" t="s">
        <v>19</v>
      </c>
    </row>
    <row r="37" spans="1:7" x14ac:dyDescent="0.3">
      <c r="A37" s="15"/>
      <c r="B37" s="15"/>
      <c r="C37" s="7"/>
      <c r="D37" s="7"/>
      <c r="E37" s="7"/>
    </row>
    <row r="38" spans="1:7" s="1" customFormat="1" ht="15.6" x14ac:dyDescent="0.3">
      <c r="A38" s="23" t="s">
        <v>54</v>
      </c>
      <c r="B38" s="23" t="s">
        <v>64</v>
      </c>
      <c r="C38" s="20" t="e">
        <f>IF(AVERAGE(C39:C40)&gt;0,AVERAGE(C39:C40),0)</f>
        <v>#DIV/0!</v>
      </c>
      <c r="D38" s="20" t="e">
        <f>IF(AVERAGE(D39:D40)&gt;0,AVERAGE(D39:D40),0)</f>
        <v>#DIV/0!</v>
      </c>
      <c r="E38" s="20">
        <f>AVERAGE(E39:E40)</f>
        <v>10</v>
      </c>
      <c r="F38" s="11" t="s">
        <v>20</v>
      </c>
      <c r="G38" s="11" t="s">
        <v>21</v>
      </c>
    </row>
    <row r="39" spans="1:7" x14ac:dyDescent="0.3">
      <c r="A39" s="15" t="s">
        <v>55</v>
      </c>
      <c r="B39" s="15" t="s">
        <v>65</v>
      </c>
      <c r="C39" s="19"/>
      <c r="D39" s="19"/>
      <c r="E39" s="7">
        <v>10</v>
      </c>
      <c r="F39" t="s">
        <v>20</v>
      </c>
      <c r="G39" t="s">
        <v>21</v>
      </c>
    </row>
    <row r="40" spans="1:7" x14ac:dyDescent="0.3">
      <c r="A40" s="15" t="s">
        <v>56</v>
      </c>
      <c r="B40" s="15" t="s">
        <v>66</v>
      </c>
      <c r="C40" s="19"/>
      <c r="D40" s="19"/>
      <c r="E40" s="7">
        <v>10</v>
      </c>
      <c r="F40" t="s">
        <v>20</v>
      </c>
      <c r="G40" t="s">
        <v>21</v>
      </c>
    </row>
    <row r="41" spans="1:7" x14ac:dyDescent="0.3">
      <c r="A41" s="15"/>
      <c r="B41" s="15"/>
      <c r="C41" s="7"/>
      <c r="D41" s="7"/>
      <c r="E41" s="7"/>
    </row>
    <row r="42" spans="1:7" s="1" customFormat="1" ht="15.6" x14ac:dyDescent="0.3">
      <c r="A42" s="23" t="s">
        <v>57</v>
      </c>
      <c r="B42" s="23" t="s">
        <v>67</v>
      </c>
      <c r="C42" s="20" t="e">
        <f>IF(AVERAGE(C43)&gt;0,AVERAGE(C43),0)</f>
        <v>#DIV/0!</v>
      </c>
      <c r="D42" s="20" t="e">
        <f>IF(AVERAGE(D43)&gt;0,AVERAGE(D43),0)</f>
        <v>#DIV/0!</v>
      </c>
      <c r="E42" s="20">
        <f>AVERAGE(E43)</f>
        <v>10</v>
      </c>
      <c r="F42" s="11" t="s">
        <v>26</v>
      </c>
      <c r="G42" s="11" t="s">
        <v>27</v>
      </c>
    </row>
    <row r="43" spans="1:7" x14ac:dyDescent="0.3">
      <c r="A43" s="15" t="s">
        <v>68</v>
      </c>
      <c r="B43" s="15" t="s">
        <v>69</v>
      </c>
      <c r="C43" s="19"/>
      <c r="D43" s="19"/>
      <c r="E43" s="7">
        <v>10</v>
      </c>
      <c r="F43" t="s">
        <v>26</v>
      </c>
      <c r="G43" t="s">
        <v>27</v>
      </c>
    </row>
    <row r="44" spans="1:7" hidden="1" x14ac:dyDescent="0.3">
      <c r="A44" t="s">
        <v>202</v>
      </c>
      <c r="B44" t="s">
        <v>117</v>
      </c>
      <c r="C44" s="20" t="e">
        <f>AVERAGE(C26+C30+C33+C38+C42)</f>
        <v>#DIV/0!</v>
      </c>
      <c r="D44" s="20" t="e">
        <f>AVERAGE(D26+D30+D33+D38+D42)</f>
        <v>#DIV/0!</v>
      </c>
      <c r="E44" s="20">
        <f>AVERAGE(E26+E30+E33+E38+E42)</f>
        <v>50</v>
      </c>
    </row>
    <row r="46" spans="1:7" s="4" customFormat="1" ht="24" customHeight="1" x14ac:dyDescent="0.35">
      <c r="A46" s="3" t="s">
        <v>70</v>
      </c>
      <c r="B46" s="3" t="s">
        <v>71</v>
      </c>
      <c r="C46" s="8"/>
      <c r="D46" s="8"/>
      <c r="E46" s="8"/>
      <c r="F46" s="3"/>
      <c r="G46" s="3"/>
    </row>
    <row r="47" spans="1:7" s="1" customFormat="1" ht="15.6" x14ac:dyDescent="0.3">
      <c r="A47" s="23" t="s">
        <v>72</v>
      </c>
      <c r="B47" s="23" t="s">
        <v>73</v>
      </c>
      <c r="C47" s="20" t="e">
        <f>IF(AVERAGE(C48:C51)&gt;0,AVERAGE(C48:C51),0)</f>
        <v>#DIV/0!</v>
      </c>
      <c r="D47" s="20" t="e">
        <f>IF(AVERAGE(D48:D51)&gt;0,AVERAGE(D48:D51),0)</f>
        <v>#DIV/0!</v>
      </c>
      <c r="E47" s="20">
        <f>AVERAGE(E48:E51)</f>
        <v>10</v>
      </c>
      <c r="F47" s="11" t="s">
        <v>5</v>
      </c>
      <c r="G47" s="11" t="s">
        <v>9</v>
      </c>
    </row>
    <row r="48" spans="1:7" x14ac:dyDescent="0.3">
      <c r="A48" s="15" t="s">
        <v>74</v>
      </c>
      <c r="B48" s="15" t="s">
        <v>195</v>
      </c>
      <c r="C48" s="19"/>
      <c r="D48" s="19"/>
      <c r="E48" s="7">
        <v>10</v>
      </c>
      <c r="F48" t="s">
        <v>5</v>
      </c>
      <c r="G48" t="s">
        <v>9</v>
      </c>
    </row>
    <row r="49" spans="1:7" x14ac:dyDescent="0.3">
      <c r="A49" s="15" t="s">
        <v>76</v>
      </c>
      <c r="B49" s="15" t="s">
        <v>75</v>
      </c>
      <c r="C49" s="19"/>
      <c r="D49" s="19"/>
      <c r="E49" s="7">
        <v>10</v>
      </c>
      <c r="F49" t="s">
        <v>5</v>
      </c>
      <c r="G49" t="s">
        <v>9</v>
      </c>
    </row>
    <row r="50" spans="1:7" x14ac:dyDescent="0.3">
      <c r="A50" s="15" t="s">
        <v>77</v>
      </c>
      <c r="B50" s="15" t="s">
        <v>78</v>
      </c>
      <c r="C50" s="19"/>
      <c r="D50" s="19"/>
      <c r="E50" s="7">
        <v>10</v>
      </c>
      <c r="F50" t="s">
        <v>5</v>
      </c>
      <c r="G50" t="s">
        <v>9</v>
      </c>
    </row>
    <row r="51" spans="1:7" x14ac:dyDescent="0.3">
      <c r="A51" s="15" t="s">
        <v>80</v>
      </c>
      <c r="B51" s="15" t="s">
        <v>79</v>
      </c>
      <c r="C51" s="19"/>
      <c r="D51" s="19"/>
      <c r="E51" s="7">
        <v>10</v>
      </c>
      <c r="F51" t="s">
        <v>5</v>
      </c>
      <c r="G51" t="s">
        <v>9</v>
      </c>
    </row>
    <row r="52" spans="1:7" x14ac:dyDescent="0.3">
      <c r="A52" s="15"/>
      <c r="B52" s="15"/>
      <c r="C52" s="7"/>
      <c r="D52" s="7"/>
      <c r="E52" s="7"/>
    </row>
    <row r="53" spans="1:7" s="1" customFormat="1" ht="15.6" x14ac:dyDescent="0.3">
      <c r="A53" s="23" t="s">
        <v>81</v>
      </c>
      <c r="B53" s="23" t="s">
        <v>82</v>
      </c>
      <c r="C53" s="20" t="e">
        <f>IF(AVERAGE(C54:C55)&gt;0,AVERAGE(C54:C55),0)</f>
        <v>#DIV/0!</v>
      </c>
      <c r="D53" s="20" t="e">
        <f>IF(AVERAGE(D54:D55)&gt;0,AVERAGE(D54:D55),0)</f>
        <v>#DIV/0!</v>
      </c>
      <c r="E53" s="20">
        <f>AVERAGE(E54:E55)</f>
        <v>10</v>
      </c>
      <c r="F53" s="11" t="s">
        <v>14</v>
      </c>
      <c r="G53" s="11" t="s">
        <v>15</v>
      </c>
    </row>
    <row r="54" spans="1:7" x14ac:dyDescent="0.3">
      <c r="A54" s="15" t="s">
        <v>84</v>
      </c>
      <c r="B54" s="15" t="s">
        <v>83</v>
      </c>
      <c r="C54" s="19"/>
      <c r="D54" s="19"/>
      <c r="E54" s="7">
        <v>10</v>
      </c>
      <c r="F54" t="s">
        <v>14</v>
      </c>
      <c r="G54" t="s">
        <v>15</v>
      </c>
    </row>
    <row r="55" spans="1:7" x14ac:dyDescent="0.3">
      <c r="A55" s="15" t="s">
        <v>85</v>
      </c>
      <c r="B55" s="15" t="s">
        <v>86</v>
      </c>
      <c r="C55" s="19"/>
      <c r="D55" s="19"/>
      <c r="E55" s="7">
        <v>10</v>
      </c>
      <c r="F55" t="s">
        <v>14</v>
      </c>
      <c r="G55" t="s">
        <v>15</v>
      </c>
    </row>
    <row r="56" spans="1:7" x14ac:dyDescent="0.3">
      <c r="A56" s="15"/>
      <c r="B56" s="15"/>
      <c r="C56" s="7"/>
      <c r="D56" s="7"/>
      <c r="E56" s="7"/>
    </row>
    <row r="57" spans="1:7" s="1" customFormat="1" ht="15.6" x14ac:dyDescent="0.3">
      <c r="A57" s="23" t="s">
        <v>87</v>
      </c>
      <c r="B57" s="23" t="s">
        <v>115</v>
      </c>
      <c r="C57" s="20" t="e">
        <f>IF(AVERAGE(C58:C60)&gt;0,AVERAGE(C58:C60),0)</f>
        <v>#DIV/0!</v>
      </c>
      <c r="D57" s="20" t="e">
        <f>IF(AVERAGE(D58:D60)&gt;0,AVERAGE(D58:D60),0)</f>
        <v>#DIV/0!</v>
      </c>
      <c r="E57" s="20">
        <f>AVERAGE(E58:E60)</f>
        <v>10</v>
      </c>
      <c r="F57" s="11" t="s">
        <v>18</v>
      </c>
      <c r="G57" s="11" t="s">
        <v>19</v>
      </c>
    </row>
    <row r="58" spans="1:7" x14ac:dyDescent="0.3">
      <c r="A58" s="15" t="s">
        <v>88</v>
      </c>
      <c r="B58" s="15" t="s">
        <v>89</v>
      </c>
      <c r="C58" s="19"/>
      <c r="D58" s="19"/>
      <c r="E58" s="7">
        <v>10</v>
      </c>
      <c r="F58" t="s">
        <v>18</v>
      </c>
      <c r="G58" t="s">
        <v>19</v>
      </c>
    </row>
    <row r="59" spans="1:7" x14ac:dyDescent="0.3">
      <c r="A59" s="15" t="s">
        <v>90</v>
      </c>
      <c r="B59" s="15" t="s">
        <v>91</v>
      </c>
      <c r="C59" s="19"/>
      <c r="D59" s="19"/>
      <c r="E59" s="7">
        <v>10</v>
      </c>
      <c r="F59" t="s">
        <v>18</v>
      </c>
      <c r="G59" t="s">
        <v>19</v>
      </c>
    </row>
    <row r="60" spans="1:7" x14ac:dyDescent="0.3">
      <c r="A60" s="15" t="s">
        <v>92</v>
      </c>
      <c r="B60" s="15" t="s">
        <v>93</v>
      </c>
      <c r="C60" s="19"/>
      <c r="D60" s="19"/>
      <c r="E60" s="7">
        <v>10</v>
      </c>
      <c r="F60" t="s">
        <v>18</v>
      </c>
      <c r="G60" t="s">
        <v>19</v>
      </c>
    </row>
    <row r="61" spans="1:7" x14ac:dyDescent="0.3">
      <c r="A61" s="15"/>
      <c r="B61" s="15"/>
      <c r="C61" s="7"/>
      <c r="D61" s="7"/>
      <c r="E61" s="7"/>
    </row>
    <row r="62" spans="1:7" s="1" customFormat="1" ht="15.6" x14ac:dyDescent="0.3">
      <c r="A62" s="23" t="s">
        <v>94</v>
      </c>
      <c r="B62" s="23" t="s">
        <v>95</v>
      </c>
      <c r="C62" s="20" t="e">
        <f>IF(AVERAGE(C63:C64)&gt;0,AVERAGE(C63:C64),0)</f>
        <v>#DIV/0!</v>
      </c>
      <c r="D62" s="20" t="e">
        <f>IF(AVERAGE(D63:D64)&gt;0,AVERAGE(D63:D64),0)</f>
        <v>#DIV/0!</v>
      </c>
      <c r="E62" s="20">
        <f>AVERAGE(E63:E64)</f>
        <v>10</v>
      </c>
      <c r="F62" s="11" t="s">
        <v>20</v>
      </c>
      <c r="G62" s="11" t="s">
        <v>21</v>
      </c>
    </row>
    <row r="63" spans="1:7" x14ac:dyDescent="0.3">
      <c r="A63" s="15" t="s">
        <v>98</v>
      </c>
      <c r="B63" s="15" t="s">
        <v>99</v>
      </c>
      <c r="C63" s="19"/>
      <c r="D63" s="19"/>
      <c r="E63" s="7">
        <v>10</v>
      </c>
      <c r="F63" t="s">
        <v>20</v>
      </c>
      <c r="G63" t="s">
        <v>21</v>
      </c>
    </row>
    <row r="64" spans="1:7" x14ac:dyDescent="0.3">
      <c r="A64" s="15" t="s">
        <v>100</v>
      </c>
      <c r="B64" s="15" t="s">
        <v>101</v>
      </c>
      <c r="C64" s="19"/>
      <c r="D64" s="19"/>
      <c r="E64" s="7">
        <v>10</v>
      </c>
      <c r="F64" t="s">
        <v>20</v>
      </c>
      <c r="G64" t="s">
        <v>21</v>
      </c>
    </row>
    <row r="65" spans="1:7" x14ac:dyDescent="0.3">
      <c r="A65" s="15"/>
      <c r="B65" s="15"/>
      <c r="C65" s="7"/>
      <c r="D65" s="7"/>
      <c r="E65" s="7"/>
    </row>
    <row r="66" spans="1:7" s="1" customFormat="1" ht="15.6" x14ac:dyDescent="0.3">
      <c r="A66" s="23" t="s">
        <v>102</v>
      </c>
      <c r="B66" s="23" t="s">
        <v>103</v>
      </c>
      <c r="C66" s="20" t="e">
        <f>IF(AVERAGE(C67:C68)&gt;0,AVERAGE(C67:C68),0)</f>
        <v>#DIV/0!</v>
      </c>
      <c r="D66" s="20" t="e">
        <f>IF(AVERAGE(D67:D68)&gt;0,AVERAGE(D67:D68),0)</f>
        <v>#DIV/0!</v>
      </c>
      <c r="E66" s="20">
        <f>AVERAGE(E67:E68)</f>
        <v>10</v>
      </c>
      <c r="F66" s="11" t="s">
        <v>26</v>
      </c>
      <c r="G66" s="11" t="s">
        <v>27</v>
      </c>
    </row>
    <row r="67" spans="1:7" x14ac:dyDescent="0.3">
      <c r="A67" s="15" t="s">
        <v>104</v>
      </c>
      <c r="B67" s="15" t="s">
        <v>105</v>
      </c>
      <c r="C67" s="19"/>
      <c r="D67" s="19"/>
      <c r="E67" s="7">
        <v>10</v>
      </c>
      <c r="F67" t="s">
        <v>26</v>
      </c>
      <c r="G67" t="s">
        <v>27</v>
      </c>
    </row>
    <row r="68" spans="1:7" x14ac:dyDescent="0.3">
      <c r="A68" s="15" t="s">
        <v>107</v>
      </c>
      <c r="B68" s="15" t="s">
        <v>106</v>
      </c>
      <c r="C68" s="19"/>
      <c r="D68" s="19"/>
      <c r="E68" s="7">
        <v>10</v>
      </c>
      <c r="F68" t="s">
        <v>26</v>
      </c>
      <c r="G68" t="s">
        <v>27</v>
      </c>
    </row>
    <row r="69" spans="1:7" hidden="1" x14ac:dyDescent="0.3">
      <c r="A69" t="s">
        <v>198</v>
      </c>
      <c r="B69" t="s">
        <v>118</v>
      </c>
      <c r="C69" s="20" t="e">
        <f>AVERAGE(C47+C53+C57+C62+C66)</f>
        <v>#DIV/0!</v>
      </c>
      <c r="D69" s="20" t="e">
        <f>AVERAGE(D47+D53+D57+D62+D66)</f>
        <v>#DIV/0!</v>
      </c>
      <c r="E69" s="20">
        <f>AVERAGE(E47+E53+E57+E62+E66)</f>
        <v>50</v>
      </c>
    </row>
    <row r="71" spans="1:7" s="3" customFormat="1" ht="24" customHeight="1" x14ac:dyDescent="0.35">
      <c r="A71" s="3" t="s">
        <v>108</v>
      </c>
      <c r="B71" s="3" t="s">
        <v>116</v>
      </c>
      <c r="C71" s="14"/>
      <c r="D71" s="14"/>
      <c r="E71" s="14"/>
    </row>
    <row r="72" spans="1:7" s="1" customFormat="1" ht="15.6" x14ac:dyDescent="0.3">
      <c r="A72" s="23" t="s">
        <v>109</v>
      </c>
      <c r="B72" s="23" t="s">
        <v>110</v>
      </c>
      <c r="C72" s="20" t="e">
        <f>IF(AVERAGE(C73:C74)&gt;0,AVERAGE(C73:C74),0)</f>
        <v>#DIV/0!</v>
      </c>
      <c r="D72" s="20" t="e">
        <f>IF(AVERAGE(D73:D74)&gt;0,AVERAGE(D73:D74),0)</f>
        <v>#DIV/0!</v>
      </c>
      <c r="E72" s="20">
        <f>AVERAGE(E73:E74)</f>
        <v>10</v>
      </c>
      <c r="F72" s="11" t="s">
        <v>5</v>
      </c>
      <c r="G72" s="11" t="s">
        <v>9</v>
      </c>
    </row>
    <row r="73" spans="1:7" ht="16.5" customHeight="1" x14ac:dyDescent="0.3">
      <c r="A73" s="15" t="s">
        <v>111</v>
      </c>
      <c r="B73" s="15" t="s">
        <v>112</v>
      </c>
      <c r="C73" s="19"/>
      <c r="D73" s="19"/>
      <c r="E73" s="7">
        <v>10</v>
      </c>
      <c r="F73" t="s">
        <v>5</v>
      </c>
      <c r="G73" t="s">
        <v>9</v>
      </c>
    </row>
    <row r="74" spans="1:7" ht="16.5" customHeight="1" x14ac:dyDescent="0.3">
      <c r="A74" s="15" t="s">
        <v>113</v>
      </c>
      <c r="B74" s="15" t="s">
        <v>196</v>
      </c>
      <c r="C74" s="19"/>
      <c r="D74" s="19"/>
      <c r="E74" s="7">
        <v>10</v>
      </c>
      <c r="F74" t="s">
        <v>5</v>
      </c>
      <c r="G74" t="s">
        <v>9</v>
      </c>
    </row>
    <row r="75" spans="1:7" x14ac:dyDescent="0.3">
      <c r="A75" s="15"/>
      <c r="B75" s="15"/>
      <c r="C75" s="7"/>
      <c r="D75" s="7"/>
      <c r="E75" s="7"/>
    </row>
    <row r="76" spans="1:7" s="1" customFormat="1" ht="15.6" x14ac:dyDescent="0.3">
      <c r="A76" s="23" t="s">
        <v>114</v>
      </c>
      <c r="B76" s="23" t="s">
        <v>119</v>
      </c>
      <c r="C76" s="20" t="e">
        <f>IF(AVERAGE(C77:C78)&gt;0,AVERAGE(C77:C78),0)</f>
        <v>#DIV/0!</v>
      </c>
      <c r="D76" s="20" t="e">
        <f>IF(AVERAGE(D77:D78)&gt;0,AVERAGE(D77:D78),0)</f>
        <v>#DIV/0!</v>
      </c>
      <c r="E76" s="20">
        <f>AVERAGE(E77:E78)</f>
        <v>10</v>
      </c>
      <c r="F76" s="11" t="s">
        <v>14</v>
      </c>
      <c r="G76" s="11" t="s">
        <v>15</v>
      </c>
    </row>
    <row r="77" spans="1:7" ht="16.5" customHeight="1" x14ac:dyDescent="0.3">
      <c r="A77" s="15" t="s">
        <v>122</v>
      </c>
      <c r="B77" s="15" t="s">
        <v>121</v>
      </c>
      <c r="C77" s="19"/>
      <c r="D77" s="19"/>
      <c r="E77" s="7">
        <v>10</v>
      </c>
      <c r="F77" t="s">
        <v>14</v>
      </c>
      <c r="G77" t="s">
        <v>15</v>
      </c>
    </row>
    <row r="78" spans="1:7" ht="16.5" customHeight="1" x14ac:dyDescent="0.3">
      <c r="A78" s="15" t="s">
        <v>123</v>
      </c>
      <c r="B78" s="15" t="s">
        <v>124</v>
      </c>
      <c r="C78" s="19"/>
      <c r="D78" s="19"/>
      <c r="E78" s="7">
        <v>10</v>
      </c>
      <c r="F78" t="s">
        <v>14</v>
      </c>
      <c r="G78" t="s">
        <v>15</v>
      </c>
    </row>
    <row r="79" spans="1:7" x14ac:dyDescent="0.3">
      <c r="A79" s="15"/>
      <c r="B79" s="15"/>
      <c r="C79" s="7"/>
      <c r="D79" s="7"/>
      <c r="E79" s="7"/>
    </row>
    <row r="80" spans="1:7" s="1" customFormat="1" ht="15.6" x14ac:dyDescent="0.3">
      <c r="A80" s="23" t="s">
        <v>120</v>
      </c>
      <c r="B80" s="23" t="s">
        <v>125</v>
      </c>
      <c r="C80" s="20" t="e">
        <f>IF(AVERAGE(C81:C84)&gt;0,AVERAGE(C81:C84),0)</f>
        <v>#DIV/0!</v>
      </c>
      <c r="D80" s="20" t="e">
        <f>IF(AVERAGE(D81:D84)&gt;0,AVERAGE(D81:D84),0)</f>
        <v>#DIV/0!</v>
      </c>
      <c r="E80" s="20">
        <f>AVERAGE(E81:E84)</f>
        <v>10</v>
      </c>
      <c r="F80" s="11" t="s">
        <v>18</v>
      </c>
      <c r="G80" s="11" t="s">
        <v>19</v>
      </c>
    </row>
    <row r="81" spans="1:7" ht="16.5" customHeight="1" x14ac:dyDescent="0.3">
      <c r="A81" s="15" t="s">
        <v>126</v>
      </c>
      <c r="B81" s="15" t="s">
        <v>130</v>
      </c>
      <c r="C81" s="19"/>
      <c r="D81" s="19"/>
      <c r="E81" s="7">
        <v>10</v>
      </c>
      <c r="F81" t="s">
        <v>18</v>
      </c>
      <c r="G81" t="s">
        <v>19</v>
      </c>
    </row>
    <row r="82" spans="1:7" ht="16.5" customHeight="1" x14ac:dyDescent="0.3">
      <c r="A82" s="15" t="s">
        <v>127</v>
      </c>
      <c r="B82" s="15" t="s">
        <v>131</v>
      </c>
      <c r="C82" s="19"/>
      <c r="D82" s="19"/>
      <c r="E82" s="7">
        <v>10</v>
      </c>
      <c r="F82" t="s">
        <v>18</v>
      </c>
      <c r="G82" t="s">
        <v>19</v>
      </c>
    </row>
    <row r="83" spans="1:7" ht="16.5" customHeight="1" x14ac:dyDescent="0.3">
      <c r="A83" s="15" t="s">
        <v>128</v>
      </c>
      <c r="B83" s="15" t="s">
        <v>132</v>
      </c>
      <c r="C83" s="19"/>
      <c r="D83" s="19"/>
      <c r="E83" s="7">
        <v>10</v>
      </c>
      <c r="F83" t="s">
        <v>18</v>
      </c>
      <c r="G83" t="s">
        <v>19</v>
      </c>
    </row>
    <row r="84" spans="1:7" ht="16.5" customHeight="1" x14ac:dyDescent="0.3">
      <c r="A84" s="15" t="s">
        <v>129</v>
      </c>
      <c r="B84" s="15" t="s">
        <v>133</v>
      </c>
      <c r="C84" s="19"/>
      <c r="D84" s="19"/>
      <c r="E84" s="7">
        <v>10</v>
      </c>
      <c r="F84" t="s">
        <v>18</v>
      </c>
      <c r="G84" t="s">
        <v>19</v>
      </c>
    </row>
    <row r="85" spans="1:7" x14ac:dyDescent="0.3">
      <c r="A85" s="15"/>
      <c r="B85" s="15"/>
      <c r="C85" s="7"/>
      <c r="D85" s="7"/>
      <c r="E85" s="7"/>
    </row>
    <row r="86" spans="1:7" s="1" customFormat="1" ht="15.6" x14ac:dyDescent="0.3">
      <c r="A86" s="23" t="s">
        <v>134</v>
      </c>
      <c r="B86" s="23" t="s">
        <v>135</v>
      </c>
      <c r="C86" s="20" t="e">
        <f>IF(AVERAGE(C87:C89)&gt;0,AVERAGE(C87:C89),0)</f>
        <v>#DIV/0!</v>
      </c>
      <c r="D86" s="20" t="e">
        <f>IF(AVERAGE(D87:D89)&gt;0,AVERAGE(D87:D89),0)</f>
        <v>#DIV/0!</v>
      </c>
      <c r="E86" s="20">
        <f>AVERAGE(E87:E89)</f>
        <v>10</v>
      </c>
      <c r="F86" s="11" t="s">
        <v>20</v>
      </c>
      <c r="G86" s="11" t="s">
        <v>21</v>
      </c>
    </row>
    <row r="87" spans="1:7" ht="16.5" customHeight="1" x14ac:dyDescent="0.3">
      <c r="A87" s="15" t="s">
        <v>139</v>
      </c>
      <c r="B87" s="15" t="s">
        <v>142</v>
      </c>
      <c r="C87" s="19"/>
      <c r="D87" s="19"/>
      <c r="E87" s="7">
        <v>10</v>
      </c>
      <c r="F87" t="s">
        <v>20</v>
      </c>
      <c r="G87" t="s">
        <v>21</v>
      </c>
    </row>
    <row r="88" spans="1:7" ht="16.5" customHeight="1" x14ac:dyDescent="0.3">
      <c r="A88" s="15" t="s">
        <v>140</v>
      </c>
      <c r="B88" s="15" t="s">
        <v>143</v>
      </c>
      <c r="C88" s="19"/>
      <c r="D88" s="19"/>
      <c r="E88" s="7">
        <v>10</v>
      </c>
      <c r="F88" t="s">
        <v>20</v>
      </c>
      <c r="G88" t="s">
        <v>21</v>
      </c>
    </row>
    <row r="89" spans="1:7" ht="16.5" customHeight="1" x14ac:dyDescent="0.3">
      <c r="A89" s="15" t="s">
        <v>141</v>
      </c>
      <c r="B89" s="15" t="s">
        <v>197</v>
      </c>
      <c r="C89" s="19"/>
      <c r="D89" s="19"/>
      <c r="E89" s="7">
        <v>10</v>
      </c>
      <c r="F89" t="s">
        <v>20</v>
      </c>
      <c r="G89" t="s">
        <v>21</v>
      </c>
    </row>
    <row r="90" spans="1:7" x14ac:dyDescent="0.3">
      <c r="A90" s="15"/>
      <c r="B90" s="15"/>
      <c r="C90" s="7"/>
      <c r="D90" s="7"/>
      <c r="E90" s="7"/>
    </row>
    <row r="91" spans="1:7" s="1" customFormat="1" ht="15.6" x14ac:dyDescent="0.3">
      <c r="A91" s="23" t="s">
        <v>144</v>
      </c>
      <c r="B91" s="23" t="s">
        <v>136</v>
      </c>
      <c r="C91" s="20" t="e">
        <f>IF(AVERAGE(C92:C94)&gt;0,AVERAGE(C92:C94),0)</f>
        <v>#DIV/0!</v>
      </c>
      <c r="D91" s="20" t="e">
        <f>IF(AVERAGE(D92:D94)&gt;0,AVERAGE(D92:D94),0)</f>
        <v>#DIV/0!</v>
      </c>
      <c r="E91" s="20">
        <f>AVERAGE(E92:E94)</f>
        <v>10</v>
      </c>
      <c r="F91" s="11" t="s">
        <v>26</v>
      </c>
      <c r="G91" s="11" t="s">
        <v>27</v>
      </c>
    </row>
    <row r="92" spans="1:7" ht="16.5" customHeight="1" x14ac:dyDescent="0.3">
      <c r="A92" s="15" t="s">
        <v>148</v>
      </c>
      <c r="B92" s="15" t="s">
        <v>147</v>
      </c>
      <c r="C92" s="19"/>
      <c r="D92" s="19"/>
      <c r="E92" s="7">
        <v>10</v>
      </c>
      <c r="F92" t="s">
        <v>26</v>
      </c>
      <c r="G92" t="s">
        <v>27</v>
      </c>
    </row>
    <row r="93" spans="1:7" ht="16.5" customHeight="1" x14ac:dyDescent="0.3">
      <c r="A93" s="15" t="s">
        <v>145</v>
      </c>
      <c r="B93" s="15" t="s">
        <v>149</v>
      </c>
      <c r="C93" s="19"/>
      <c r="D93" s="19"/>
      <c r="E93" s="7">
        <v>10</v>
      </c>
      <c r="F93" t="s">
        <v>26</v>
      </c>
      <c r="G93" t="s">
        <v>27</v>
      </c>
    </row>
    <row r="94" spans="1:7" ht="16.5" customHeight="1" x14ac:dyDescent="0.3">
      <c r="A94" s="15" t="s">
        <v>146</v>
      </c>
      <c r="B94" s="15" t="s">
        <v>150</v>
      </c>
      <c r="C94" s="19"/>
      <c r="D94" s="19"/>
      <c r="E94" s="7">
        <v>10</v>
      </c>
      <c r="F94" t="s">
        <v>26</v>
      </c>
      <c r="G94" t="s">
        <v>27</v>
      </c>
    </row>
    <row r="95" spans="1:7" hidden="1" x14ac:dyDescent="0.3">
      <c r="A95" t="s">
        <v>199</v>
      </c>
      <c r="B95" t="s">
        <v>161</v>
      </c>
      <c r="C95" s="24" t="e">
        <f>AVERAGE(C72+C76+C80+C86+C91)</f>
        <v>#DIV/0!</v>
      </c>
      <c r="D95" s="24" t="e">
        <f>AVERAGE(D72+D76+D80+D86+D91)</f>
        <v>#DIV/0!</v>
      </c>
      <c r="E95" s="24">
        <f>AVERAGE(E72+E76+E80+E86+E91)</f>
        <v>50</v>
      </c>
    </row>
    <row r="97" spans="1:7" s="3" customFormat="1" ht="18" x14ac:dyDescent="0.35">
      <c r="A97" s="3" t="s">
        <v>151</v>
      </c>
      <c r="B97" s="3" t="s">
        <v>152</v>
      </c>
      <c r="C97" s="14"/>
      <c r="D97" s="14"/>
      <c r="E97" s="14"/>
    </row>
    <row r="98" spans="1:7" s="1" customFormat="1" ht="15.6" x14ac:dyDescent="0.3">
      <c r="A98" s="23" t="s">
        <v>153</v>
      </c>
      <c r="B98" s="23" t="s">
        <v>157</v>
      </c>
      <c r="C98" s="20" t="e">
        <f>IF(AVERAGE(C99:C101)&gt;0,AVERAGE(C99:C101),0)</f>
        <v>#DIV/0!</v>
      </c>
      <c r="D98" s="20" t="e">
        <f>IF(AVERAGE(D99:D101)&gt;0,AVERAGE(D99:D101),0)</f>
        <v>#DIV/0!</v>
      </c>
      <c r="E98" s="20">
        <f>AVERAGE(E99:E101)</f>
        <v>10</v>
      </c>
      <c r="F98" s="11" t="s">
        <v>5</v>
      </c>
      <c r="G98" s="11" t="s">
        <v>9</v>
      </c>
    </row>
    <row r="99" spans="1:7" ht="16.5" customHeight="1" x14ac:dyDescent="0.3">
      <c r="A99" s="15" t="s">
        <v>154</v>
      </c>
      <c r="B99" s="15" t="s">
        <v>158</v>
      </c>
      <c r="C99" s="19"/>
      <c r="D99" s="19"/>
      <c r="E99" s="7">
        <v>10</v>
      </c>
      <c r="F99" t="s">
        <v>5</v>
      </c>
      <c r="G99" t="s">
        <v>9</v>
      </c>
    </row>
    <row r="100" spans="1:7" ht="16.5" customHeight="1" x14ac:dyDescent="0.3">
      <c r="A100" s="15" t="s">
        <v>155</v>
      </c>
      <c r="B100" s="15" t="s">
        <v>159</v>
      </c>
      <c r="C100" s="19"/>
      <c r="D100" s="19"/>
      <c r="E100" s="7">
        <v>10</v>
      </c>
      <c r="F100" t="s">
        <v>5</v>
      </c>
      <c r="G100" t="s">
        <v>9</v>
      </c>
    </row>
    <row r="101" spans="1:7" ht="16.5" customHeight="1" x14ac:dyDescent="0.3">
      <c r="A101" s="15" t="s">
        <v>156</v>
      </c>
      <c r="B101" s="15" t="s">
        <v>160</v>
      </c>
      <c r="C101" s="19"/>
      <c r="D101" s="19"/>
      <c r="E101" s="7">
        <v>10</v>
      </c>
      <c r="F101" t="s">
        <v>5</v>
      </c>
      <c r="G101" t="s">
        <v>9</v>
      </c>
    </row>
    <row r="102" spans="1:7" ht="8.4" customHeight="1" x14ac:dyDescent="0.3">
      <c r="A102" s="15"/>
      <c r="B102" s="15"/>
      <c r="C102" s="7"/>
      <c r="D102" s="7"/>
      <c r="E102" s="7"/>
    </row>
    <row r="103" spans="1:7" s="1" customFormat="1" ht="15.6" x14ac:dyDescent="0.3">
      <c r="A103" s="23" t="s">
        <v>162</v>
      </c>
      <c r="B103" s="23" t="s">
        <v>137</v>
      </c>
      <c r="C103" s="20" t="e">
        <f>IF(AVERAGE(C104:C106)&gt;0,AVERAGE(C104:C106),0)</f>
        <v>#DIV/0!</v>
      </c>
      <c r="D103" s="20" t="e">
        <f>IF(AVERAGE(D104:D106)&gt;0,AVERAGE(D104:D106),0)</f>
        <v>#DIV/0!</v>
      </c>
      <c r="E103" s="20">
        <f>AVERAGE(E104:E106)</f>
        <v>10</v>
      </c>
      <c r="F103" s="11" t="s">
        <v>14</v>
      </c>
      <c r="G103" s="11" t="s">
        <v>15</v>
      </c>
    </row>
    <row r="104" spans="1:7" ht="16.5" customHeight="1" x14ac:dyDescent="0.3">
      <c r="A104" s="15" t="s">
        <v>163</v>
      </c>
      <c r="B104" s="15" t="s">
        <v>166</v>
      </c>
      <c r="C104" s="19"/>
      <c r="D104" s="19"/>
      <c r="E104" s="7">
        <v>10</v>
      </c>
      <c r="F104" t="s">
        <v>14</v>
      </c>
      <c r="G104" t="s">
        <v>15</v>
      </c>
    </row>
    <row r="105" spans="1:7" ht="16.5" customHeight="1" x14ac:dyDescent="0.3">
      <c r="A105" s="15" t="s">
        <v>164</v>
      </c>
      <c r="B105" s="15" t="s">
        <v>167</v>
      </c>
      <c r="C105" s="19"/>
      <c r="D105" s="19"/>
      <c r="E105" s="7">
        <v>10</v>
      </c>
      <c r="F105" t="s">
        <v>14</v>
      </c>
      <c r="G105" t="s">
        <v>15</v>
      </c>
    </row>
    <row r="106" spans="1:7" ht="16.5" customHeight="1" x14ac:dyDescent="0.3">
      <c r="A106" s="15" t="s">
        <v>165</v>
      </c>
      <c r="B106" s="15" t="s">
        <v>168</v>
      </c>
      <c r="C106" s="19"/>
      <c r="D106" s="19"/>
      <c r="E106" s="7">
        <v>10</v>
      </c>
      <c r="F106" t="s">
        <v>14</v>
      </c>
      <c r="G106" t="s">
        <v>15</v>
      </c>
    </row>
    <row r="107" spans="1:7" ht="8.4" customHeight="1" x14ac:dyDescent="0.3">
      <c r="A107" s="15"/>
      <c r="B107" s="15"/>
      <c r="C107" s="7"/>
      <c r="D107" s="7"/>
      <c r="E107" s="7"/>
    </row>
    <row r="108" spans="1:7" s="1" customFormat="1" ht="15.6" x14ac:dyDescent="0.3">
      <c r="A108" s="23" t="s">
        <v>169</v>
      </c>
      <c r="B108" s="23" t="s">
        <v>138</v>
      </c>
      <c r="C108" s="20" t="e">
        <f>IF(AVERAGE(C109:C111)&gt;0,AVERAGE(C109:C111),0)</f>
        <v>#DIV/0!</v>
      </c>
      <c r="D108" s="20" t="e">
        <f>IF(AVERAGE(D109:D111)&gt;0,AVERAGE(D109:D111),0)</f>
        <v>#DIV/0!</v>
      </c>
      <c r="E108" s="20">
        <f>AVERAGE(E109:E111)</f>
        <v>10</v>
      </c>
      <c r="F108" s="11" t="s">
        <v>18</v>
      </c>
      <c r="G108" s="11" t="s">
        <v>19</v>
      </c>
    </row>
    <row r="109" spans="1:7" ht="16.5" customHeight="1" x14ac:dyDescent="0.3">
      <c r="A109" s="15" t="s">
        <v>170</v>
      </c>
      <c r="B109" s="15" t="s">
        <v>173</v>
      </c>
      <c r="C109" s="19"/>
      <c r="D109" s="19"/>
      <c r="E109" s="7">
        <v>10</v>
      </c>
      <c r="F109" t="s">
        <v>18</v>
      </c>
      <c r="G109" t="s">
        <v>19</v>
      </c>
    </row>
    <row r="110" spans="1:7" ht="16.5" customHeight="1" x14ac:dyDescent="0.3">
      <c r="A110" s="15" t="s">
        <v>171</v>
      </c>
      <c r="B110" s="15" t="s">
        <v>174</v>
      </c>
      <c r="C110" s="19"/>
      <c r="D110" s="19"/>
      <c r="E110" s="7">
        <v>10</v>
      </c>
      <c r="F110" t="s">
        <v>18</v>
      </c>
      <c r="G110" t="s">
        <v>19</v>
      </c>
    </row>
    <row r="111" spans="1:7" ht="16.5" customHeight="1" x14ac:dyDescent="0.3">
      <c r="A111" s="15" t="s">
        <v>172</v>
      </c>
      <c r="B111" s="15" t="s">
        <v>175</v>
      </c>
      <c r="C111" s="19"/>
      <c r="D111" s="19"/>
      <c r="E111" s="7">
        <v>10</v>
      </c>
      <c r="F111" t="s">
        <v>18</v>
      </c>
      <c r="G111" t="s">
        <v>19</v>
      </c>
    </row>
    <row r="112" spans="1:7" ht="7.8" customHeight="1" x14ac:dyDescent="0.3">
      <c r="A112" s="15"/>
      <c r="B112" s="15"/>
      <c r="C112" s="7"/>
      <c r="D112" s="7"/>
      <c r="E112" s="7"/>
    </row>
    <row r="113" spans="1:7" s="1" customFormat="1" ht="15.6" x14ac:dyDescent="0.3">
      <c r="A113" s="23" t="s">
        <v>176</v>
      </c>
      <c r="B113" s="23" t="s">
        <v>183</v>
      </c>
      <c r="C113" s="20" t="e">
        <f>IF(AVERAGE(C114:C116)&gt;0,AVERAGE(C114:C116),0)</f>
        <v>#DIV/0!</v>
      </c>
      <c r="D113" s="20" t="e">
        <f>IF(AVERAGE(D114:D116)&gt;0,AVERAGE(D114:D116),0)</f>
        <v>#DIV/0!</v>
      </c>
      <c r="E113" s="20">
        <f>AVERAGE(E114:E116)</f>
        <v>10</v>
      </c>
      <c r="F113" s="11" t="s">
        <v>20</v>
      </c>
      <c r="G113" s="11" t="s">
        <v>21</v>
      </c>
    </row>
    <row r="114" spans="1:7" ht="16.5" customHeight="1" x14ac:dyDescent="0.3">
      <c r="A114" s="15" t="s">
        <v>177</v>
      </c>
      <c r="B114" s="15" t="s">
        <v>179</v>
      </c>
      <c r="C114" s="19"/>
      <c r="D114" s="19"/>
      <c r="E114" s="7">
        <v>10</v>
      </c>
      <c r="F114" t="s">
        <v>20</v>
      </c>
      <c r="G114" t="s">
        <v>21</v>
      </c>
    </row>
    <row r="115" spans="1:7" ht="16.5" customHeight="1" x14ac:dyDescent="0.3">
      <c r="A115" s="15" t="s">
        <v>178</v>
      </c>
      <c r="B115" s="15" t="s">
        <v>180</v>
      </c>
      <c r="C115" s="19"/>
      <c r="D115" s="19"/>
      <c r="E115" s="7">
        <v>10</v>
      </c>
      <c r="F115" t="s">
        <v>20</v>
      </c>
      <c r="G115" t="s">
        <v>21</v>
      </c>
    </row>
    <row r="116" spans="1:7" ht="16.5" customHeight="1" x14ac:dyDescent="0.3">
      <c r="A116" s="15" t="s">
        <v>181</v>
      </c>
      <c r="B116" s="15" t="s">
        <v>182</v>
      </c>
      <c r="C116" s="19"/>
      <c r="D116" s="19"/>
      <c r="E116" s="7">
        <v>10</v>
      </c>
      <c r="F116" t="s">
        <v>20</v>
      </c>
      <c r="G116" t="s">
        <v>21</v>
      </c>
    </row>
    <row r="117" spans="1:7" ht="7.8" customHeight="1" x14ac:dyDescent="0.3">
      <c r="A117" s="15"/>
      <c r="B117" s="15"/>
      <c r="C117" s="7"/>
      <c r="D117" s="7"/>
      <c r="E117" s="7"/>
    </row>
    <row r="118" spans="1:7" s="1" customFormat="1" ht="15.6" x14ac:dyDescent="0.3">
      <c r="A118" s="23" t="s">
        <v>184</v>
      </c>
      <c r="B118" s="23" t="s">
        <v>188</v>
      </c>
      <c r="C118" s="20" t="e">
        <f>IF(AVERAGE(C119:C121)&gt;0,AVERAGE(C119:C121),0)</f>
        <v>#DIV/0!</v>
      </c>
      <c r="D118" s="20" t="e">
        <f>IF(AVERAGE(D119:D121)&gt;0,AVERAGE(D119:D121),0)</f>
        <v>#DIV/0!</v>
      </c>
      <c r="E118" s="20">
        <f>AVERAGE(E119:E121)</f>
        <v>10</v>
      </c>
      <c r="F118" s="11" t="s">
        <v>26</v>
      </c>
      <c r="G118" s="11" t="s">
        <v>27</v>
      </c>
    </row>
    <row r="119" spans="1:7" ht="16.5" customHeight="1" x14ac:dyDescent="0.3">
      <c r="A119" s="15" t="s">
        <v>185</v>
      </c>
      <c r="B119" s="15" t="s">
        <v>189</v>
      </c>
      <c r="C119" s="19"/>
      <c r="D119" s="19"/>
      <c r="E119" s="7">
        <v>10</v>
      </c>
      <c r="F119" t="s">
        <v>26</v>
      </c>
      <c r="G119" t="s">
        <v>27</v>
      </c>
    </row>
    <row r="120" spans="1:7" ht="16.5" customHeight="1" x14ac:dyDescent="0.3">
      <c r="A120" s="15" t="s">
        <v>186</v>
      </c>
      <c r="B120" s="15" t="s">
        <v>190</v>
      </c>
      <c r="C120" s="19"/>
      <c r="D120" s="19"/>
      <c r="E120" s="7">
        <v>10</v>
      </c>
      <c r="F120" t="s">
        <v>26</v>
      </c>
      <c r="G120" t="s">
        <v>27</v>
      </c>
    </row>
    <row r="121" spans="1:7" ht="16.5" customHeight="1" x14ac:dyDescent="0.3">
      <c r="A121" s="15" t="s">
        <v>187</v>
      </c>
      <c r="B121" s="15" t="s">
        <v>191</v>
      </c>
      <c r="C121" s="19"/>
      <c r="D121" s="19"/>
      <c r="E121" s="7">
        <v>10</v>
      </c>
      <c r="F121" t="s">
        <v>26</v>
      </c>
      <c r="G121" t="s">
        <v>27</v>
      </c>
    </row>
    <row r="122" spans="1:7" s="11" customFormat="1" hidden="1" x14ac:dyDescent="0.3">
      <c r="A122" s="11" t="s">
        <v>200</v>
      </c>
      <c r="B122" s="11" t="s">
        <v>192</v>
      </c>
      <c r="C122" s="24" t="e">
        <f>AVERAGE(C98+C103+C108+C113+C118)</f>
        <v>#DIV/0!</v>
      </c>
      <c r="D122" s="24" t="e">
        <f>AVERAGE(D98+D103+D108+D113+D118)</f>
        <v>#DIV/0!</v>
      </c>
      <c r="E122" s="24">
        <f>AVERAGE(E98+E103+E108+E113+E118)</f>
        <v>50</v>
      </c>
    </row>
  </sheetData>
  <sheetProtection algorithmName="SHA-512" hashValue="t+J5sSfWpE3VkJ/4ubBbIQTO7UbB2KGNi84hG9yditKnkgQYSKR5Gdyyq1o5ahzS2ULiz+gRwEQWu2P7et5xog==" saltValue="wDvFzS/TO0OQp64qtSk87A==" spinCount="100000" sheet="1" formatCells="0" formatColumns="0" formatRows="0" insertColumns="0" autoFilter="0"/>
  <printOptions horizontalCentered="1"/>
  <pageMargins left="0.39370078740157483" right="0.39370078740157483" top="0.98425196850393704" bottom="0.59055118110236227" header="0.19685039370078741" footer="0.19685039370078741"/>
  <pageSetup paperSize="9" scale="99" orientation="landscape" r:id="rId1"/>
  <headerFooter>
    <oddHeader>&amp;R&amp;G</oddHeader>
    <oddFooter>&amp;L&amp;D&amp;C&amp;F&amp;R&amp;P/&amp;N</oddFooter>
  </headerFooter>
  <rowBreaks count="4" manualBreakCount="4">
    <brk id="24" max="16383" man="1"/>
    <brk id="45" max="16383" man="1"/>
    <brk id="70" max="16383" man="1"/>
    <brk id="9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28"/>
  <sheetViews>
    <sheetView zoomScaleNormal="100" workbookViewId="0"/>
  </sheetViews>
  <sheetFormatPr baseColWidth="10" defaultColWidth="11.44140625" defaultRowHeight="14.4" x14ac:dyDescent="0.3"/>
  <cols>
    <col min="1" max="1" width="4.77734375" bestFit="1" customWidth="1"/>
    <col min="2" max="2" width="96.6640625" customWidth="1"/>
    <col min="3" max="3" width="11.109375" style="8" customWidth="1"/>
    <col min="4" max="4" width="9.88671875" style="8" bestFit="1" customWidth="1"/>
    <col min="5" max="5" width="12" style="8" bestFit="1" customWidth="1"/>
    <col min="6" max="6" width="41.5546875" bestFit="1" customWidth="1"/>
    <col min="7" max="7" width="21.44140625" bestFit="1" customWidth="1"/>
  </cols>
  <sheetData>
    <row r="1" spans="1:7" ht="31.2" x14ac:dyDescent="0.6">
      <c r="B1" s="13" t="s">
        <v>208</v>
      </c>
      <c r="C1" s="16" t="s">
        <v>207</v>
      </c>
      <c r="D1" s="17"/>
      <c r="E1" s="17"/>
    </row>
    <row r="2" spans="1:7" s="6" customFormat="1" ht="36.6" x14ac:dyDescent="0.4">
      <c r="A2" s="9" t="s">
        <v>194</v>
      </c>
      <c r="B2" s="9" t="s">
        <v>193</v>
      </c>
      <c r="C2" s="18" t="s">
        <v>206</v>
      </c>
      <c r="D2" s="18" t="s">
        <v>203</v>
      </c>
      <c r="E2" s="18" t="s">
        <v>204</v>
      </c>
      <c r="F2" s="9" t="s">
        <v>6</v>
      </c>
      <c r="G2" s="9" t="s">
        <v>7</v>
      </c>
    </row>
    <row r="3" spans="1:7" x14ac:dyDescent="0.3">
      <c r="A3" s="15"/>
      <c r="B3" s="15"/>
      <c r="C3" s="7"/>
      <c r="D3" s="7"/>
      <c r="E3" s="7"/>
      <c r="F3" s="15"/>
      <c r="G3" s="15"/>
    </row>
    <row r="4" spans="1:7" x14ac:dyDescent="0.3">
      <c r="A4" s="15" t="s">
        <v>0</v>
      </c>
      <c r="B4" s="15" t="s">
        <v>32</v>
      </c>
      <c r="C4" s="7" t="e">
        <f>VLOOKUP($A4,Dateneingabe!$A:$G,3,FALSE)</f>
        <v>#DIV/0!</v>
      </c>
      <c r="D4" s="7" t="e">
        <f>VLOOKUP($A4,Dateneingabe!$A:$G,4,FALSE)</f>
        <v>#DIV/0!</v>
      </c>
      <c r="E4" s="7">
        <f>VLOOKUP($A4,Dateneingabe!$A:$G,5,FALSE)</f>
        <v>10</v>
      </c>
      <c r="F4" s="15" t="s">
        <v>5</v>
      </c>
      <c r="G4" s="15" t="s">
        <v>9</v>
      </c>
    </row>
    <row r="5" spans="1:7" x14ac:dyDescent="0.3">
      <c r="A5" s="15" t="s">
        <v>10</v>
      </c>
      <c r="B5" s="15" t="s">
        <v>35</v>
      </c>
      <c r="C5" s="7" t="e">
        <f>VLOOKUP($A5,Dateneingabe!$A:$G,3,FALSE)</f>
        <v>#DIV/0!</v>
      </c>
      <c r="D5" s="7" t="e">
        <f>VLOOKUP($A5,Dateneingabe!$A:$G,4,FALSE)</f>
        <v>#DIV/0!</v>
      </c>
      <c r="E5" s="7">
        <f>VLOOKUP($A5,Dateneingabe!$A:$G,5,FALSE)</f>
        <v>10</v>
      </c>
      <c r="F5" s="15" t="s">
        <v>14</v>
      </c>
      <c r="G5" s="15" t="s">
        <v>15</v>
      </c>
    </row>
    <row r="6" spans="1:7" x14ac:dyDescent="0.3">
      <c r="A6" s="15" t="s">
        <v>13</v>
      </c>
      <c r="B6" s="15" t="s">
        <v>38</v>
      </c>
      <c r="C6" s="7" t="e">
        <f>VLOOKUP($A6,Dateneingabe!$A:$G,3,FALSE)</f>
        <v>#DIV/0!</v>
      </c>
      <c r="D6" s="7" t="e">
        <f>VLOOKUP($A6,Dateneingabe!$A:$G,4,FALSE)</f>
        <v>#DIV/0!</v>
      </c>
      <c r="E6" s="7">
        <f>VLOOKUP($A6,Dateneingabe!$A:$G,5,FALSE)</f>
        <v>10</v>
      </c>
      <c r="F6" s="15" t="s">
        <v>18</v>
      </c>
      <c r="G6" s="15" t="s">
        <v>19</v>
      </c>
    </row>
    <row r="7" spans="1:7" x14ac:dyDescent="0.3">
      <c r="A7" s="15" t="s">
        <v>17</v>
      </c>
      <c r="B7" s="15" t="s">
        <v>40</v>
      </c>
      <c r="C7" s="7" t="e">
        <f>VLOOKUP($A7,Dateneingabe!$A:$G,3,FALSE)</f>
        <v>#DIV/0!</v>
      </c>
      <c r="D7" s="7" t="e">
        <f>VLOOKUP($A7,Dateneingabe!$A:$G,4,FALSE)</f>
        <v>#DIV/0!</v>
      </c>
      <c r="E7" s="7">
        <f>VLOOKUP($A7,Dateneingabe!$A:$G,5,FALSE)</f>
        <v>10</v>
      </c>
      <c r="F7" s="15" t="s">
        <v>20</v>
      </c>
      <c r="G7" s="15" t="s">
        <v>21</v>
      </c>
    </row>
    <row r="8" spans="1:7" x14ac:dyDescent="0.3">
      <c r="A8" s="15" t="s">
        <v>23</v>
      </c>
      <c r="B8" s="15" t="s">
        <v>42</v>
      </c>
      <c r="C8" s="7" t="e">
        <f>VLOOKUP($A8,Dateneingabe!$A:$G,3,FALSE)</f>
        <v>#DIV/0!</v>
      </c>
      <c r="D8" s="7" t="e">
        <f>VLOOKUP($A8,Dateneingabe!$A:$G,4,FALSE)</f>
        <v>#DIV/0!</v>
      </c>
      <c r="E8" s="7">
        <f>VLOOKUP($A8,Dateneingabe!$A:$G,5,FALSE)</f>
        <v>10</v>
      </c>
      <c r="F8" s="15" t="s">
        <v>26</v>
      </c>
      <c r="G8" s="15" t="s">
        <v>27</v>
      </c>
    </row>
    <row r="9" spans="1:7" x14ac:dyDescent="0.3">
      <c r="A9" s="15" t="s">
        <v>29</v>
      </c>
      <c r="B9" s="15" t="s">
        <v>45</v>
      </c>
      <c r="C9" s="7" t="e">
        <f>VLOOKUP($A9,Dateneingabe!$A:$G,3,FALSE)</f>
        <v>#DIV/0!</v>
      </c>
      <c r="D9" s="7" t="e">
        <f>VLOOKUP($A9,Dateneingabe!$A:$G,4,FALSE)</f>
        <v>#DIV/0!</v>
      </c>
      <c r="E9" s="7">
        <f>VLOOKUP($A9,Dateneingabe!$A:$G,5,FALSE)</f>
        <v>10</v>
      </c>
      <c r="F9" s="15" t="s">
        <v>5</v>
      </c>
      <c r="G9" s="15" t="s">
        <v>9</v>
      </c>
    </row>
    <row r="10" spans="1:7" x14ac:dyDescent="0.3">
      <c r="A10" s="15" t="s">
        <v>48</v>
      </c>
      <c r="B10" s="15" t="s">
        <v>58</v>
      </c>
      <c r="C10" s="7" t="e">
        <f>VLOOKUP($A10,Dateneingabe!$A:$G,3,FALSE)</f>
        <v>#DIV/0!</v>
      </c>
      <c r="D10" s="7" t="e">
        <f>VLOOKUP($A10,Dateneingabe!$A:$G,4,FALSE)</f>
        <v>#DIV/0!</v>
      </c>
      <c r="E10" s="7">
        <f>VLOOKUP($A10,Dateneingabe!$A:$G,5,FALSE)</f>
        <v>10</v>
      </c>
      <c r="F10" s="15" t="s">
        <v>14</v>
      </c>
      <c r="G10" s="15" t="s">
        <v>15</v>
      </c>
    </row>
    <row r="11" spans="1:7" x14ac:dyDescent="0.3">
      <c r="A11" s="15" t="s">
        <v>50</v>
      </c>
      <c r="B11" s="15" t="s">
        <v>60</v>
      </c>
      <c r="C11" s="7" t="e">
        <f>VLOOKUP($A11,Dateneingabe!$A:$G,3,FALSE)</f>
        <v>#DIV/0!</v>
      </c>
      <c r="D11" s="7" t="e">
        <f>VLOOKUP($A11,Dateneingabe!$A:$G,4,FALSE)</f>
        <v>#DIV/0!</v>
      </c>
      <c r="E11" s="7">
        <f>VLOOKUP($A11,Dateneingabe!$A:$G,5,FALSE)</f>
        <v>10</v>
      </c>
      <c r="F11" s="15" t="s">
        <v>18</v>
      </c>
      <c r="G11" s="15" t="s">
        <v>19</v>
      </c>
    </row>
    <row r="12" spans="1:7" x14ac:dyDescent="0.3">
      <c r="A12" s="15" t="s">
        <v>54</v>
      </c>
      <c r="B12" s="15" t="s">
        <v>64</v>
      </c>
      <c r="C12" s="7" t="e">
        <f>VLOOKUP($A12,Dateneingabe!$A:$G,3,FALSE)</f>
        <v>#DIV/0!</v>
      </c>
      <c r="D12" s="7" t="e">
        <f>VLOOKUP($A12,Dateneingabe!$A:$G,4,FALSE)</f>
        <v>#DIV/0!</v>
      </c>
      <c r="E12" s="7">
        <f>VLOOKUP($A12,Dateneingabe!$A:$G,5,FALSE)</f>
        <v>10</v>
      </c>
      <c r="F12" s="15" t="s">
        <v>20</v>
      </c>
      <c r="G12" s="15" t="s">
        <v>21</v>
      </c>
    </row>
    <row r="13" spans="1:7" x14ac:dyDescent="0.3">
      <c r="A13" s="15" t="s">
        <v>57</v>
      </c>
      <c r="B13" s="15" t="s">
        <v>67</v>
      </c>
      <c r="C13" s="7" t="e">
        <f>VLOOKUP($A13,Dateneingabe!$A:$G,3,FALSE)</f>
        <v>#DIV/0!</v>
      </c>
      <c r="D13" s="7" t="e">
        <f>VLOOKUP($A13,Dateneingabe!$A:$G,4,FALSE)</f>
        <v>#DIV/0!</v>
      </c>
      <c r="E13" s="7">
        <f>VLOOKUP($A13,Dateneingabe!$A:$G,5,FALSE)</f>
        <v>10</v>
      </c>
      <c r="F13" s="15" t="s">
        <v>26</v>
      </c>
      <c r="G13" s="15" t="s">
        <v>27</v>
      </c>
    </row>
    <row r="14" spans="1:7" x14ac:dyDescent="0.3">
      <c r="A14" s="15" t="s">
        <v>72</v>
      </c>
      <c r="B14" s="15" t="s">
        <v>73</v>
      </c>
      <c r="C14" s="7" t="e">
        <f>VLOOKUP($A14,Dateneingabe!$A:$G,3,FALSE)</f>
        <v>#DIV/0!</v>
      </c>
      <c r="D14" s="7" t="e">
        <f>VLOOKUP($A14,Dateneingabe!$A:$G,4,FALSE)</f>
        <v>#DIV/0!</v>
      </c>
      <c r="E14" s="7">
        <f>VLOOKUP($A14,Dateneingabe!$A:$G,5,FALSE)</f>
        <v>10</v>
      </c>
      <c r="F14" s="15" t="s">
        <v>5</v>
      </c>
      <c r="G14" s="15" t="s">
        <v>9</v>
      </c>
    </row>
    <row r="15" spans="1:7" x14ac:dyDescent="0.3">
      <c r="A15" s="15" t="s">
        <v>81</v>
      </c>
      <c r="B15" s="15" t="s">
        <v>82</v>
      </c>
      <c r="C15" s="7" t="e">
        <f>VLOOKUP($A15,Dateneingabe!$A:$G,3,FALSE)</f>
        <v>#DIV/0!</v>
      </c>
      <c r="D15" s="7" t="e">
        <f>VLOOKUP($A15,Dateneingabe!$A:$G,4,FALSE)</f>
        <v>#DIV/0!</v>
      </c>
      <c r="E15" s="7">
        <f>VLOOKUP($A15,Dateneingabe!$A:$G,5,FALSE)</f>
        <v>10</v>
      </c>
      <c r="F15" s="15" t="s">
        <v>14</v>
      </c>
      <c r="G15" s="15" t="s">
        <v>15</v>
      </c>
    </row>
    <row r="16" spans="1:7" x14ac:dyDescent="0.3">
      <c r="A16" s="15" t="s">
        <v>87</v>
      </c>
      <c r="B16" s="15" t="s">
        <v>115</v>
      </c>
      <c r="C16" s="7" t="e">
        <f>VLOOKUP($A16,Dateneingabe!$A:$G,3,FALSE)</f>
        <v>#DIV/0!</v>
      </c>
      <c r="D16" s="7" t="e">
        <f>VLOOKUP($A16,Dateneingabe!$A:$G,4,FALSE)</f>
        <v>#DIV/0!</v>
      </c>
      <c r="E16" s="7">
        <f>VLOOKUP($A16,Dateneingabe!$A:$G,5,FALSE)</f>
        <v>10</v>
      </c>
      <c r="F16" s="15" t="s">
        <v>18</v>
      </c>
      <c r="G16" s="15" t="s">
        <v>19</v>
      </c>
    </row>
    <row r="17" spans="1:7" x14ac:dyDescent="0.3">
      <c r="A17" s="15" t="s">
        <v>94</v>
      </c>
      <c r="B17" s="15" t="s">
        <v>95</v>
      </c>
      <c r="C17" s="7" t="e">
        <f>VLOOKUP($A17,Dateneingabe!$A:$G,3,FALSE)</f>
        <v>#DIV/0!</v>
      </c>
      <c r="D17" s="7" t="e">
        <f>VLOOKUP($A17,Dateneingabe!$A:$G,4,FALSE)</f>
        <v>#DIV/0!</v>
      </c>
      <c r="E17" s="7">
        <f>VLOOKUP($A17,Dateneingabe!$A:$G,5,FALSE)</f>
        <v>10</v>
      </c>
      <c r="F17" s="15" t="s">
        <v>20</v>
      </c>
      <c r="G17" s="15" t="s">
        <v>21</v>
      </c>
    </row>
    <row r="18" spans="1:7" x14ac:dyDescent="0.3">
      <c r="A18" s="15" t="s">
        <v>102</v>
      </c>
      <c r="B18" s="15" t="s">
        <v>103</v>
      </c>
      <c r="C18" s="7" t="e">
        <f>VLOOKUP($A18,Dateneingabe!$A:$G,3,FALSE)</f>
        <v>#DIV/0!</v>
      </c>
      <c r="D18" s="7" t="e">
        <f>VLOOKUP($A18,Dateneingabe!$A:$G,4,FALSE)</f>
        <v>#DIV/0!</v>
      </c>
      <c r="E18" s="7">
        <f>VLOOKUP($A18,Dateneingabe!$A:$G,5,FALSE)</f>
        <v>10</v>
      </c>
      <c r="F18" s="15" t="s">
        <v>26</v>
      </c>
      <c r="G18" s="15" t="s">
        <v>27</v>
      </c>
    </row>
    <row r="19" spans="1:7" x14ac:dyDescent="0.3">
      <c r="A19" s="15" t="s">
        <v>109</v>
      </c>
      <c r="B19" s="15" t="s">
        <v>110</v>
      </c>
      <c r="C19" s="7" t="e">
        <f>VLOOKUP($A19,Dateneingabe!$A:$G,3,FALSE)</f>
        <v>#DIV/0!</v>
      </c>
      <c r="D19" s="7" t="e">
        <f>VLOOKUP($A19,Dateneingabe!$A:$G,4,FALSE)</f>
        <v>#DIV/0!</v>
      </c>
      <c r="E19" s="7">
        <f>VLOOKUP($A19,Dateneingabe!$A:$G,5,FALSE)</f>
        <v>10</v>
      </c>
      <c r="F19" s="15" t="s">
        <v>5</v>
      </c>
      <c r="G19" s="15" t="s">
        <v>9</v>
      </c>
    </row>
    <row r="20" spans="1:7" x14ac:dyDescent="0.3">
      <c r="A20" s="15" t="s">
        <v>114</v>
      </c>
      <c r="B20" s="15" t="s">
        <v>119</v>
      </c>
      <c r="C20" s="7" t="e">
        <f>VLOOKUP($A20,Dateneingabe!$A:$G,3,FALSE)</f>
        <v>#DIV/0!</v>
      </c>
      <c r="D20" s="7" t="e">
        <f>VLOOKUP($A20,Dateneingabe!$A:$G,4,FALSE)</f>
        <v>#DIV/0!</v>
      </c>
      <c r="E20" s="7">
        <f>VLOOKUP($A20,Dateneingabe!$A:$G,5,FALSE)</f>
        <v>10</v>
      </c>
      <c r="F20" s="15" t="s">
        <v>14</v>
      </c>
      <c r="G20" s="15" t="s">
        <v>15</v>
      </c>
    </row>
    <row r="21" spans="1:7" x14ac:dyDescent="0.3">
      <c r="A21" s="15" t="s">
        <v>120</v>
      </c>
      <c r="B21" s="15" t="s">
        <v>125</v>
      </c>
      <c r="C21" s="7" t="e">
        <f>VLOOKUP($A21,Dateneingabe!$A:$G,3,FALSE)</f>
        <v>#DIV/0!</v>
      </c>
      <c r="D21" s="7" t="e">
        <f>VLOOKUP($A21,Dateneingabe!$A:$G,4,FALSE)</f>
        <v>#DIV/0!</v>
      </c>
      <c r="E21" s="7">
        <f>VLOOKUP($A21,Dateneingabe!$A:$G,5,FALSE)</f>
        <v>10</v>
      </c>
      <c r="F21" s="15" t="s">
        <v>18</v>
      </c>
      <c r="G21" s="15" t="s">
        <v>19</v>
      </c>
    </row>
    <row r="22" spans="1:7" x14ac:dyDescent="0.3">
      <c r="A22" s="15" t="s">
        <v>134</v>
      </c>
      <c r="B22" s="15" t="s">
        <v>135</v>
      </c>
      <c r="C22" s="7" t="e">
        <f>VLOOKUP($A22,Dateneingabe!$A:$G,3,FALSE)</f>
        <v>#DIV/0!</v>
      </c>
      <c r="D22" s="7" t="e">
        <f>VLOOKUP($A22,Dateneingabe!$A:$G,4,FALSE)</f>
        <v>#DIV/0!</v>
      </c>
      <c r="E22" s="7">
        <f>VLOOKUP($A22,Dateneingabe!$A:$G,5,FALSE)</f>
        <v>10</v>
      </c>
      <c r="F22" s="15" t="s">
        <v>20</v>
      </c>
      <c r="G22" s="15" t="s">
        <v>21</v>
      </c>
    </row>
    <row r="23" spans="1:7" x14ac:dyDescent="0.3">
      <c r="A23" s="15" t="s">
        <v>144</v>
      </c>
      <c r="B23" s="15" t="s">
        <v>136</v>
      </c>
      <c r="C23" s="7" t="e">
        <f>VLOOKUP($A23,Dateneingabe!$A:$G,3,FALSE)</f>
        <v>#DIV/0!</v>
      </c>
      <c r="D23" s="7" t="e">
        <f>VLOOKUP($A23,Dateneingabe!$A:$G,4,FALSE)</f>
        <v>#DIV/0!</v>
      </c>
      <c r="E23" s="7">
        <f>VLOOKUP($A23,Dateneingabe!$A:$G,5,FALSE)</f>
        <v>10</v>
      </c>
      <c r="F23" s="15" t="s">
        <v>26</v>
      </c>
      <c r="G23" s="15" t="s">
        <v>27</v>
      </c>
    </row>
    <row r="24" spans="1:7" x14ac:dyDescent="0.3">
      <c r="A24" s="15" t="s">
        <v>153</v>
      </c>
      <c r="B24" s="15" t="s">
        <v>157</v>
      </c>
      <c r="C24" s="7" t="e">
        <f>VLOOKUP($A24,Dateneingabe!$A:$G,3,FALSE)</f>
        <v>#DIV/0!</v>
      </c>
      <c r="D24" s="7" t="e">
        <f>VLOOKUP($A24,Dateneingabe!$A:$G,4,FALSE)</f>
        <v>#DIV/0!</v>
      </c>
      <c r="E24" s="7">
        <f>VLOOKUP($A24,Dateneingabe!$A:$G,5,FALSE)</f>
        <v>10</v>
      </c>
      <c r="F24" s="15" t="s">
        <v>5</v>
      </c>
      <c r="G24" s="15" t="s">
        <v>9</v>
      </c>
    </row>
    <row r="25" spans="1:7" x14ac:dyDescent="0.3">
      <c r="A25" s="15" t="s">
        <v>162</v>
      </c>
      <c r="B25" s="15" t="s">
        <v>137</v>
      </c>
      <c r="C25" s="7" t="e">
        <f>VLOOKUP($A25,Dateneingabe!$A:$G,3,FALSE)</f>
        <v>#DIV/0!</v>
      </c>
      <c r="D25" s="7" t="e">
        <f>VLOOKUP($A25,Dateneingabe!$A:$G,4,FALSE)</f>
        <v>#DIV/0!</v>
      </c>
      <c r="E25" s="7">
        <f>VLOOKUP($A25,Dateneingabe!$A:$G,5,FALSE)</f>
        <v>10</v>
      </c>
      <c r="F25" s="15" t="s">
        <v>14</v>
      </c>
      <c r="G25" s="15" t="s">
        <v>15</v>
      </c>
    </row>
    <row r="26" spans="1:7" x14ac:dyDescent="0.3">
      <c r="A26" s="15" t="s">
        <v>169</v>
      </c>
      <c r="B26" s="15" t="s">
        <v>138</v>
      </c>
      <c r="C26" s="7" t="e">
        <f>VLOOKUP($A26,Dateneingabe!$A:$G,3,FALSE)</f>
        <v>#DIV/0!</v>
      </c>
      <c r="D26" s="7" t="e">
        <f>VLOOKUP($A26,Dateneingabe!$A:$G,4,FALSE)</f>
        <v>#DIV/0!</v>
      </c>
      <c r="E26" s="7">
        <f>VLOOKUP($A26,Dateneingabe!$A:$G,5,FALSE)</f>
        <v>10</v>
      </c>
      <c r="F26" s="15" t="s">
        <v>18</v>
      </c>
      <c r="G26" s="15" t="s">
        <v>19</v>
      </c>
    </row>
    <row r="27" spans="1:7" x14ac:dyDescent="0.3">
      <c r="A27" s="15" t="s">
        <v>176</v>
      </c>
      <c r="B27" s="15" t="s">
        <v>183</v>
      </c>
      <c r="C27" s="7" t="e">
        <f>VLOOKUP($A27,Dateneingabe!$A:$G,3,FALSE)</f>
        <v>#DIV/0!</v>
      </c>
      <c r="D27" s="7" t="e">
        <f>VLOOKUP($A27,Dateneingabe!$A:$G,4,FALSE)</f>
        <v>#DIV/0!</v>
      </c>
      <c r="E27" s="7">
        <f>VLOOKUP($A27,Dateneingabe!$A:$G,5,FALSE)</f>
        <v>10</v>
      </c>
      <c r="F27" s="15" t="s">
        <v>20</v>
      </c>
      <c r="G27" s="15" t="s">
        <v>21</v>
      </c>
    </row>
    <row r="28" spans="1:7" x14ac:dyDescent="0.3">
      <c r="A28" s="15" t="s">
        <v>184</v>
      </c>
      <c r="B28" s="15" t="s">
        <v>188</v>
      </c>
      <c r="C28" s="7" t="e">
        <f>VLOOKUP($A28,Dateneingabe!$A:$G,3,FALSE)</f>
        <v>#DIV/0!</v>
      </c>
      <c r="D28" s="7" t="e">
        <f>VLOOKUP($A28,Dateneingabe!$A:$G,4,FALSE)</f>
        <v>#DIV/0!</v>
      </c>
      <c r="E28" s="7">
        <f>VLOOKUP($A28,Dateneingabe!$A:$G,5,FALSE)</f>
        <v>10</v>
      </c>
      <c r="F28" s="15" t="s">
        <v>26</v>
      </c>
      <c r="G28" s="15" t="s">
        <v>27</v>
      </c>
    </row>
  </sheetData>
  <sheetProtection password="AF70" sheet="1" objects="1" scenarios="1" formatCells="0" formatColumns="0" formatRows="0" insertColumns="0" autoFilter="0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32"/>
  <sheetViews>
    <sheetView zoomScaleNormal="100" workbookViewId="0"/>
  </sheetViews>
  <sheetFormatPr baseColWidth="10" defaultColWidth="11.44140625" defaultRowHeight="14.4" x14ac:dyDescent="0.3"/>
  <cols>
    <col min="1" max="1" width="4.77734375" bestFit="1" customWidth="1"/>
    <col min="2" max="2" width="96.6640625" customWidth="1"/>
    <col min="3" max="3" width="11.21875" style="8" customWidth="1"/>
    <col min="4" max="4" width="9.88671875" style="8" bestFit="1" customWidth="1"/>
    <col min="5" max="5" width="12" style="8" bestFit="1" customWidth="1"/>
    <col min="6" max="6" width="38" bestFit="1" customWidth="1"/>
    <col min="7" max="7" width="19.5546875" bestFit="1" customWidth="1"/>
  </cols>
  <sheetData>
    <row r="1" spans="1:7" x14ac:dyDescent="0.3">
      <c r="C1" s="16" t="s">
        <v>207</v>
      </c>
      <c r="D1" s="17"/>
      <c r="E1" s="17"/>
    </row>
    <row r="2" spans="1:7" ht="36.6" x14ac:dyDescent="0.4">
      <c r="A2" s="9" t="s">
        <v>194</v>
      </c>
      <c r="B2" s="9" t="s">
        <v>193</v>
      </c>
      <c r="C2" s="18" t="s">
        <v>206</v>
      </c>
      <c r="D2" s="18" t="s">
        <v>203</v>
      </c>
      <c r="E2" s="18" t="s">
        <v>204</v>
      </c>
      <c r="F2" s="9" t="s">
        <v>6</v>
      </c>
      <c r="G2" s="9" t="s">
        <v>7</v>
      </c>
    </row>
    <row r="3" spans="1:7" ht="21" x14ac:dyDescent="0.4">
      <c r="A3" s="6"/>
      <c r="B3" s="6"/>
      <c r="C3" s="6"/>
      <c r="D3" s="6"/>
      <c r="E3" s="6"/>
      <c r="F3" s="6"/>
      <c r="G3" s="6"/>
    </row>
    <row r="4" spans="1:7" s="6" customFormat="1" ht="21" x14ac:dyDescent="0.4">
      <c r="A4" t="s">
        <v>0</v>
      </c>
      <c r="B4" t="s">
        <v>32</v>
      </c>
      <c r="C4" s="8" t="e">
        <f>VLOOKUP($A4,Dateneingabe!$A:$G,3,FALSE)</f>
        <v>#DIV/0!</v>
      </c>
      <c r="D4" s="8" t="e">
        <f>VLOOKUP($A4,Dateneingabe!$A:$G,4,FALSE)</f>
        <v>#DIV/0!</v>
      </c>
      <c r="E4" s="8">
        <f>VLOOKUP($A4,Dateneingabe!$A:$G,5,FALSE)</f>
        <v>10</v>
      </c>
      <c r="F4" t="s">
        <v>5</v>
      </c>
      <c r="G4" t="s">
        <v>9</v>
      </c>
    </row>
    <row r="5" spans="1:7" x14ac:dyDescent="0.3">
      <c r="A5" t="s">
        <v>29</v>
      </c>
      <c r="B5" t="s">
        <v>45</v>
      </c>
      <c r="C5" s="8" t="e">
        <f>VLOOKUP($A5,Dateneingabe!$A:$G,3,FALSE)</f>
        <v>#DIV/0!</v>
      </c>
      <c r="D5" s="8" t="e">
        <f>VLOOKUP($A5,Dateneingabe!$A:$G,4,FALSE)</f>
        <v>#DIV/0!</v>
      </c>
      <c r="E5" s="8">
        <f>VLOOKUP($A5,Dateneingabe!$A:$G,5,FALSE)</f>
        <v>10</v>
      </c>
      <c r="F5" t="s">
        <v>5</v>
      </c>
      <c r="G5" t="s">
        <v>9</v>
      </c>
    </row>
    <row r="6" spans="1:7" x14ac:dyDescent="0.3">
      <c r="A6" t="s">
        <v>72</v>
      </c>
      <c r="B6" t="s">
        <v>73</v>
      </c>
      <c r="C6" s="8" t="e">
        <f>VLOOKUP($A6,Dateneingabe!$A:$G,3,FALSE)</f>
        <v>#DIV/0!</v>
      </c>
      <c r="D6" s="8" t="e">
        <f>VLOOKUP($A6,Dateneingabe!$A:$G,4,FALSE)</f>
        <v>#DIV/0!</v>
      </c>
      <c r="E6" s="8">
        <f>VLOOKUP($A6,Dateneingabe!$A:$G,5,FALSE)</f>
        <v>10</v>
      </c>
      <c r="F6" t="s">
        <v>5</v>
      </c>
      <c r="G6" t="s">
        <v>9</v>
      </c>
    </row>
    <row r="7" spans="1:7" x14ac:dyDescent="0.3">
      <c r="A7" t="s">
        <v>109</v>
      </c>
      <c r="B7" t="s">
        <v>110</v>
      </c>
      <c r="C7" s="8" t="e">
        <f>VLOOKUP($A7,Dateneingabe!$A:$G,3,FALSE)</f>
        <v>#DIV/0!</v>
      </c>
      <c r="D7" s="8" t="e">
        <f>VLOOKUP($A7,Dateneingabe!$A:$G,4,FALSE)</f>
        <v>#DIV/0!</v>
      </c>
      <c r="E7" s="8">
        <f>VLOOKUP($A7,Dateneingabe!$A:$G,5,FALSE)</f>
        <v>10</v>
      </c>
      <c r="F7" t="s">
        <v>5</v>
      </c>
      <c r="G7" t="s">
        <v>9</v>
      </c>
    </row>
    <row r="8" spans="1:7" x14ac:dyDescent="0.3">
      <c r="A8" t="s">
        <v>153</v>
      </c>
      <c r="B8" t="s">
        <v>157</v>
      </c>
      <c r="C8" s="8" t="e">
        <f>VLOOKUP($A8,Dateneingabe!$A:$G,3,FALSE)</f>
        <v>#DIV/0!</v>
      </c>
      <c r="D8" s="8" t="e">
        <f>VLOOKUP($A8,Dateneingabe!$A:$G,4,FALSE)</f>
        <v>#DIV/0!</v>
      </c>
      <c r="E8" s="8">
        <f>VLOOKUP($A8,Dateneingabe!$A:$G,5,FALSE)</f>
        <v>10</v>
      </c>
      <c r="F8" t="s">
        <v>5</v>
      </c>
      <c r="G8" t="s">
        <v>9</v>
      </c>
    </row>
    <row r="9" spans="1:7" x14ac:dyDescent="0.3">
      <c r="B9" t="s">
        <v>3</v>
      </c>
    </row>
    <row r="10" spans="1:7" x14ac:dyDescent="0.3">
      <c r="A10" t="s">
        <v>13</v>
      </c>
      <c r="B10" t="s">
        <v>38</v>
      </c>
      <c r="C10" s="8" t="e">
        <f>VLOOKUP($A10,Dateneingabe!$A:$G,3,FALSE)</f>
        <v>#DIV/0!</v>
      </c>
      <c r="D10" s="8" t="e">
        <f>VLOOKUP($A10,Dateneingabe!$A:$G,4,FALSE)</f>
        <v>#DIV/0!</v>
      </c>
      <c r="E10" s="8">
        <f>VLOOKUP($A10,Dateneingabe!$A:$G,5,FALSE)</f>
        <v>10</v>
      </c>
      <c r="F10" t="s">
        <v>18</v>
      </c>
      <c r="G10" t="s">
        <v>19</v>
      </c>
    </row>
    <row r="11" spans="1:7" x14ac:dyDescent="0.3">
      <c r="A11" t="s">
        <v>50</v>
      </c>
      <c r="B11" t="s">
        <v>60</v>
      </c>
      <c r="C11" s="8" t="e">
        <f>VLOOKUP($A11,Dateneingabe!$A:$G,3,FALSE)</f>
        <v>#DIV/0!</v>
      </c>
      <c r="D11" s="8" t="e">
        <f>VLOOKUP($A11,Dateneingabe!$A:$G,4,FALSE)</f>
        <v>#DIV/0!</v>
      </c>
      <c r="E11" s="8">
        <f>VLOOKUP($A11,Dateneingabe!$A:$G,5,FALSE)</f>
        <v>10</v>
      </c>
      <c r="F11" t="s">
        <v>18</v>
      </c>
      <c r="G11" t="s">
        <v>19</v>
      </c>
    </row>
    <row r="12" spans="1:7" x14ac:dyDescent="0.3">
      <c r="A12" t="s">
        <v>87</v>
      </c>
      <c r="B12" t="s">
        <v>115</v>
      </c>
      <c r="C12" s="8" t="e">
        <f>VLOOKUP($A12,Dateneingabe!$A:$G,3,FALSE)</f>
        <v>#DIV/0!</v>
      </c>
      <c r="D12" s="8" t="e">
        <f>VLOOKUP($A12,Dateneingabe!$A:$G,4,FALSE)</f>
        <v>#DIV/0!</v>
      </c>
      <c r="E12" s="8">
        <f>VLOOKUP($A12,Dateneingabe!$A:$G,5,FALSE)</f>
        <v>10</v>
      </c>
      <c r="F12" t="s">
        <v>18</v>
      </c>
      <c r="G12" t="s">
        <v>19</v>
      </c>
    </row>
    <row r="13" spans="1:7" x14ac:dyDescent="0.3">
      <c r="A13" t="s">
        <v>120</v>
      </c>
      <c r="B13" t="s">
        <v>125</v>
      </c>
      <c r="C13" s="8" t="e">
        <f>VLOOKUP($A13,Dateneingabe!$A:$G,3,FALSE)</f>
        <v>#DIV/0!</v>
      </c>
      <c r="D13" s="8" t="e">
        <f>VLOOKUP($A13,Dateneingabe!$A:$G,4,FALSE)</f>
        <v>#DIV/0!</v>
      </c>
      <c r="E13" s="8">
        <f>VLOOKUP($A13,Dateneingabe!$A:$G,5,FALSE)</f>
        <v>10</v>
      </c>
      <c r="F13" t="s">
        <v>18</v>
      </c>
      <c r="G13" t="s">
        <v>19</v>
      </c>
    </row>
    <row r="14" spans="1:7" x14ac:dyDescent="0.3">
      <c r="A14" t="s">
        <v>169</v>
      </c>
      <c r="B14" t="s">
        <v>138</v>
      </c>
      <c r="C14" s="8" t="e">
        <f>VLOOKUP($A14,Dateneingabe!$A:$G,3,FALSE)</f>
        <v>#DIV/0!</v>
      </c>
      <c r="D14" s="8" t="e">
        <f>VLOOKUP($A14,Dateneingabe!$A:$G,4,FALSE)</f>
        <v>#DIV/0!</v>
      </c>
      <c r="E14" s="8">
        <f>VLOOKUP($A14,Dateneingabe!$A:$G,5,FALSE)</f>
        <v>10</v>
      </c>
      <c r="F14" t="s">
        <v>18</v>
      </c>
      <c r="G14" t="s">
        <v>19</v>
      </c>
    </row>
    <row r="16" spans="1:7" x14ac:dyDescent="0.3">
      <c r="A16" t="s">
        <v>10</v>
      </c>
      <c r="B16" t="s">
        <v>35</v>
      </c>
      <c r="C16" s="8" t="e">
        <f>VLOOKUP($A16,Dateneingabe!$A:$G,3,FALSE)</f>
        <v>#DIV/0!</v>
      </c>
      <c r="D16" s="8" t="e">
        <f>VLOOKUP($A16,Dateneingabe!$A:$G,4,FALSE)</f>
        <v>#DIV/0!</v>
      </c>
      <c r="E16" s="8">
        <f>VLOOKUP($A16,Dateneingabe!$A:$G,5,FALSE)</f>
        <v>10</v>
      </c>
      <c r="F16" t="s">
        <v>14</v>
      </c>
      <c r="G16" t="s">
        <v>15</v>
      </c>
    </row>
    <row r="17" spans="1:7" x14ac:dyDescent="0.3">
      <c r="A17" t="s">
        <v>48</v>
      </c>
      <c r="B17" t="s">
        <v>58</v>
      </c>
      <c r="C17" s="8" t="e">
        <f>VLOOKUP($A17,Dateneingabe!$A:$G,3,FALSE)</f>
        <v>#DIV/0!</v>
      </c>
      <c r="D17" s="8" t="e">
        <f>VLOOKUP($A17,Dateneingabe!$A:$G,4,FALSE)</f>
        <v>#DIV/0!</v>
      </c>
      <c r="E17" s="8">
        <f>VLOOKUP($A17,Dateneingabe!$A:$G,5,FALSE)</f>
        <v>10</v>
      </c>
      <c r="F17" t="s">
        <v>14</v>
      </c>
      <c r="G17" t="s">
        <v>15</v>
      </c>
    </row>
    <row r="18" spans="1:7" x14ac:dyDescent="0.3">
      <c r="A18" t="s">
        <v>81</v>
      </c>
      <c r="B18" t="s">
        <v>82</v>
      </c>
      <c r="C18" s="8" t="e">
        <f>VLOOKUP($A18,Dateneingabe!$A:$G,3,FALSE)</f>
        <v>#DIV/0!</v>
      </c>
      <c r="D18" s="8" t="e">
        <f>VLOOKUP($A18,Dateneingabe!$A:$G,4,FALSE)</f>
        <v>#DIV/0!</v>
      </c>
      <c r="E18" s="8">
        <f>VLOOKUP($A18,Dateneingabe!$A:$G,5,FALSE)</f>
        <v>10</v>
      </c>
      <c r="F18" t="s">
        <v>14</v>
      </c>
      <c r="G18" t="s">
        <v>15</v>
      </c>
    </row>
    <row r="19" spans="1:7" x14ac:dyDescent="0.3">
      <c r="A19" t="s">
        <v>114</v>
      </c>
      <c r="B19" t="s">
        <v>119</v>
      </c>
      <c r="C19" s="8" t="e">
        <f>VLOOKUP($A19,Dateneingabe!$A:$G,3,FALSE)</f>
        <v>#DIV/0!</v>
      </c>
      <c r="D19" s="8" t="e">
        <f>VLOOKUP($A19,Dateneingabe!$A:$G,4,FALSE)</f>
        <v>#DIV/0!</v>
      </c>
      <c r="E19" s="8">
        <f>VLOOKUP($A19,Dateneingabe!$A:$G,5,FALSE)</f>
        <v>10</v>
      </c>
      <c r="F19" t="s">
        <v>14</v>
      </c>
      <c r="G19" t="s">
        <v>15</v>
      </c>
    </row>
    <row r="20" spans="1:7" x14ac:dyDescent="0.3">
      <c r="A20" t="s">
        <v>162</v>
      </c>
      <c r="B20" t="s">
        <v>137</v>
      </c>
      <c r="C20" s="8" t="e">
        <f>VLOOKUP($A20,Dateneingabe!$A:$G,3,FALSE)</f>
        <v>#DIV/0!</v>
      </c>
      <c r="D20" s="8" t="e">
        <f>VLOOKUP($A20,Dateneingabe!$A:$G,4,FALSE)</f>
        <v>#DIV/0!</v>
      </c>
      <c r="E20" s="8">
        <f>VLOOKUP($A20,Dateneingabe!$A:$G,5,FALSE)</f>
        <v>10</v>
      </c>
      <c r="F20" t="s">
        <v>14</v>
      </c>
      <c r="G20" t="s">
        <v>15</v>
      </c>
    </row>
    <row r="22" spans="1:7" x14ac:dyDescent="0.3">
      <c r="A22" t="s">
        <v>17</v>
      </c>
      <c r="B22" t="s">
        <v>40</v>
      </c>
      <c r="C22" s="8" t="e">
        <f>VLOOKUP($A22,Dateneingabe!$A:$G,3,FALSE)</f>
        <v>#DIV/0!</v>
      </c>
      <c r="D22" s="8" t="e">
        <f>VLOOKUP($A22,Dateneingabe!$A:$G,4,FALSE)</f>
        <v>#DIV/0!</v>
      </c>
      <c r="E22" s="8">
        <f>VLOOKUP($A22,Dateneingabe!$A:$G,5,FALSE)</f>
        <v>10</v>
      </c>
      <c r="F22" t="s">
        <v>20</v>
      </c>
      <c r="G22" t="s">
        <v>21</v>
      </c>
    </row>
    <row r="23" spans="1:7" x14ac:dyDescent="0.3">
      <c r="A23" t="s">
        <v>54</v>
      </c>
      <c r="B23" t="s">
        <v>64</v>
      </c>
      <c r="C23" s="8" t="e">
        <f>VLOOKUP($A23,Dateneingabe!$A:$G,3,FALSE)</f>
        <v>#DIV/0!</v>
      </c>
      <c r="D23" s="8" t="e">
        <f>VLOOKUP($A23,Dateneingabe!$A:$G,4,FALSE)</f>
        <v>#DIV/0!</v>
      </c>
      <c r="E23" s="8">
        <f>VLOOKUP($A23,Dateneingabe!$A:$G,5,FALSE)</f>
        <v>10</v>
      </c>
      <c r="F23" t="s">
        <v>20</v>
      </c>
      <c r="G23" t="s">
        <v>21</v>
      </c>
    </row>
    <row r="24" spans="1:7" x14ac:dyDescent="0.3">
      <c r="A24" t="s">
        <v>94</v>
      </c>
      <c r="B24" t="s">
        <v>95</v>
      </c>
      <c r="C24" s="8" t="e">
        <f>VLOOKUP($A24,Dateneingabe!$A:$G,3,FALSE)</f>
        <v>#DIV/0!</v>
      </c>
      <c r="D24" s="8" t="e">
        <f>VLOOKUP($A24,Dateneingabe!$A:$G,4,FALSE)</f>
        <v>#DIV/0!</v>
      </c>
      <c r="E24" s="8">
        <f>VLOOKUP($A24,Dateneingabe!$A:$G,5,FALSE)</f>
        <v>10</v>
      </c>
      <c r="F24" t="s">
        <v>20</v>
      </c>
      <c r="G24" t="s">
        <v>21</v>
      </c>
    </row>
    <row r="25" spans="1:7" x14ac:dyDescent="0.3">
      <c r="A25" t="s">
        <v>134</v>
      </c>
      <c r="B25" t="s">
        <v>135</v>
      </c>
      <c r="C25" s="8" t="e">
        <f>VLOOKUP($A25,Dateneingabe!$A:$G,3,FALSE)</f>
        <v>#DIV/0!</v>
      </c>
      <c r="D25" s="8" t="e">
        <f>VLOOKUP($A25,Dateneingabe!$A:$G,4,FALSE)</f>
        <v>#DIV/0!</v>
      </c>
      <c r="E25" s="8">
        <f>VLOOKUP($A25,Dateneingabe!$A:$G,5,FALSE)</f>
        <v>10</v>
      </c>
      <c r="F25" t="s">
        <v>20</v>
      </c>
      <c r="G25" t="s">
        <v>21</v>
      </c>
    </row>
    <row r="26" spans="1:7" x14ac:dyDescent="0.3">
      <c r="A26" t="s">
        <v>176</v>
      </c>
      <c r="B26" t="s">
        <v>183</v>
      </c>
      <c r="C26" s="8" t="e">
        <f>VLOOKUP($A26,Dateneingabe!$A:$G,3,FALSE)</f>
        <v>#DIV/0!</v>
      </c>
      <c r="D26" s="8" t="e">
        <f>VLOOKUP($A26,Dateneingabe!$A:$G,4,FALSE)</f>
        <v>#DIV/0!</v>
      </c>
      <c r="E26" s="8">
        <f>VLOOKUP($A26,Dateneingabe!$A:$G,5,FALSE)</f>
        <v>10</v>
      </c>
      <c r="F26" t="s">
        <v>20</v>
      </c>
      <c r="G26" t="s">
        <v>21</v>
      </c>
    </row>
    <row r="28" spans="1:7" x14ac:dyDescent="0.3">
      <c r="A28" t="s">
        <v>23</v>
      </c>
      <c r="B28" t="s">
        <v>42</v>
      </c>
      <c r="C28" s="8" t="e">
        <f>VLOOKUP($A28,Dateneingabe!$A:$G,3,FALSE)</f>
        <v>#DIV/0!</v>
      </c>
      <c r="D28" s="8" t="e">
        <f>VLOOKUP($A28,Dateneingabe!$A:$G,4,FALSE)</f>
        <v>#DIV/0!</v>
      </c>
      <c r="E28" s="8">
        <f>VLOOKUP($A28,Dateneingabe!$A:$G,5,FALSE)</f>
        <v>10</v>
      </c>
      <c r="F28" t="s">
        <v>26</v>
      </c>
      <c r="G28" t="s">
        <v>27</v>
      </c>
    </row>
    <row r="29" spans="1:7" x14ac:dyDescent="0.3">
      <c r="A29" t="s">
        <v>57</v>
      </c>
      <c r="B29" t="s">
        <v>67</v>
      </c>
      <c r="C29" s="8" t="e">
        <f>VLOOKUP($A29,Dateneingabe!$A:$G,3,FALSE)</f>
        <v>#DIV/0!</v>
      </c>
      <c r="D29" s="8" t="e">
        <f>VLOOKUP($A29,Dateneingabe!$A:$G,4,FALSE)</f>
        <v>#DIV/0!</v>
      </c>
      <c r="E29" s="8">
        <f>VLOOKUP($A29,Dateneingabe!$A:$G,5,FALSE)</f>
        <v>10</v>
      </c>
      <c r="F29" t="s">
        <v>26</v>
      </c>
      <c r="G29" t="s">
        <v>27</v>
      </c>
    </row>
    <row r="30" spans="1:7" x14ac:dyDescent="0.3">
      <c r="A30" t="s">
        <v>102</v>
      </c>
      <c r="B30" t="s">
        <v>103</v>
      </c>
      <c r="C30" s="8" t="e">
        <f>VLOOKUP($A30,Dateneingabe!$A:$G,3,FALSE)</f>
        <v>#DIV/0!</v>
      </c>
      <c r="D30" s="8" t="e">
        <f>VLOOKUP($A30,Dateneingabe!$A:$G,4,FALSE)</f>
        <v>#DIV/0!</v>
      </c>
      <c r="E30" s="8">
        <f>VLOOKUP($A30,Dateneingabe!$A:$G,5,FALSE)</f>
        <v>10</v>
      </c>
      <c r="F30" t="s">
        <v>26</v>
      </c>
      <c r="G30" t="s">
        <v>27</v>
      </c>
    </row>
    <row r="31" spans="1:7" x14ac:dyDescent="0.3">
      <c r="A31" t="s">
        <v>144</v>
      </c>
      <c r="B31" t="s">
        <v>136</v>
      </c>
      <c r="C31" s="8" t="e">
        <f>VLOOKUP($A31,Dateneingabe!$A:$G,3,FALSE)</f>
        <v>#DIV/0!</v>
      </c>
      <c r="D31" s="8" t="e">
        <f>VLOOKUP($A31,Dateneingabe!$A:$G,4,FALSE)</f>
        <v>#DIV/0!</v>
      </c>
      <c r="E31" s="8">
        <f>VLOOKUP($A31,Dateneingabe!$A:$G,5,FALSE)</f>
        <v>10</v>
      </c>
      <c r="F31" t="s">
        <v>26</v>
      </c>
      <c r="G31" t="s">
        <v>27</v>
      </c>
    </row>
    <row r="32" spans="1:7" x14ac:dyDescent="0.3">
      <c r="A32" t="s">
        <v>184</v>
      </c>
      <c r="B32" t="s">
        <v>188</v>
      </c>
      <c r="C32" s="8" t="e">
        <f>VLOOKUP($A32,Dateneingabe!$A:$G,3,FALSE)</f>
        <v>#DIV/0!</v>
      </c>
      <c r="D32" s="8" t="e">
        <f>VLOOKUP($A32,Dateneingabe!$A:$G,4,FALSE)</f>
        <v>#DIV/0!</v>
      </c>
      <c r="E32" s="8">
        <f>VLOOKUP($A32,Dateneingabe!$A:$G,5,FALSE)</f>
        <v>10</v>
      </c>
      <c r="F32" t="s">
        <v>26</v>
      </c>
      <c r="G32" t="s">
        <v>27</v>
      </c>
    </row>
  </sheetData>
  <sheetProtection password="AF70" sheet="1" objects="1" scenarios="1" formatCells="0" formatColumns="0" formatRows="0" insertColumns="0" autoFilter="0"/>
  <sortState xmlns:xlrd2="http://schemas.microsoft.com/office/spreadsheetml/2017/richdata2" ref="A2:I29">
    <sortCondition ref="F2:F29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"/>
  <sheetViews>
    <sheetView zoomScaleNormal="100" workbookViewId="0">
      <selection activeCell="J22" sqref="J22"/>
    </sheetView>
  </sheetViews>
  <sheetFormatPr baseColWidth="10" defaultRowHeight="14.4" x14ac:dyDescent="0.3"/>
  <cols>
    <col min="7" max="7" width="17.5546875" customWidth="1"/>
  </cols>
  <sheetData/>
  <sheetProtection algorithmName="SHA-512" hashValue="uIhFVpwYTk3sK9f2q68lO6cVnRMJQCTARp/zHRMh8uhgVhImY1TEqK/OWZmfh52mEFLvAeVIhG4L2iCSPpiwlg==" saltValue="mn2Ot6UqXUPJg0n0M9rAnw==" spinCount="10000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"/>
  <sheetViews>
    <sheetView zoomScaleNormal="100" workbookViewId="0"/>
  </sheetViews>
  <sheetFormatPr baseColWidth="10" defaultRowHeight="14.4" x14ac:dyDescent="0.3"/>
  <cols>
    <col min="7" max="7" width="17.21875" customWidth="1"/>
  </cols>
  <sheetData/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"/>
  <sheetViews>
    <sheetView zoomScaleNormal="100" workbookViewId="0">
      <selection activeCell="H29" sqref="H29"/>
    </sheetView>
  </sheetViews>
  <sheetFormatPr baseColWidth="10" defaultRowHeight="14.4" x14ac:dyDescent="0.3"/>
  <cols>
    <col min="7" max="7" width="17.88671875" customWidth="1"/>
  </cols>
  <sheetData/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B1:D5"/>
  <sheetViews>
    <sheetView zoomScaleNormal="100" workbookViewId="0"/>
  </sheetViews>
  <sheetFormatPr baseColWidth="10" defaultRowHeight="14.4" x14ac:dyDescent="0.3"/>
  <cols>
    <col min="7" max="7" width="16.5546875" customWidth="1"/>
  </cols>
  <sheetData>
    <row r="1" spans="2:4" x14ac:dyDescent="0.3">
      <c r="B1" s="8"/>
      <c r="C1" s="8"/>
      <c r="D1" s="8"/>
    </row>
    <row r="2" spans="2:4" x14ac:dyDescent="0.3">
      <c r="B2" s="8"/>
      <c r="C2" s="8"/>
      <c r="D2" s="8"/>
    </row>
    <row r="3" spans="2:4" x14ac:dyDescent="0.3">
      <c r="B3" s="8"/>
      <c r="C3" s="8"/>
      <c r="D3" s="8"/>
    </row>
    <row r="4" spans="2:4" x14ac:dyDescent="0.3">
      <c r="B4" s="8"/>
      <c r="C4" s="8"/>
      <c r="D4" s="8"/>
    </row>
    <row r="5" spans="2:4" x14ac:dyDescent="0.3">
      <c r="B5" s="8"/>
      <c r="C5" s="8"/>
      <c r="D5" s="8"/>
    </row>
  </sheetData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"/>
  <sheetViews>
    <sheetView zoomScaleNormal="100" workbookViewId="0"/>
  </sheetViews>
  <sheetFormatPr baseColWidth="10" defaultRowHeight="14.4" x14ac:dyDescent="0.3"/>
  <cols>
    <col min="7" max="7" width="17.44140625" customWidth="1"/>
  </cols>
  <sheetData/>
  <sheetProtection password="AF70" sheet="1" objects="1" scenarios="1" formatCells="0" formatColumns="0" formatRows="0" insertColumns="0" autoFilter="0"/>
  <pageMargins left="0.70866141732283472" right="0.70866141732283472" top="1.5748031496062993" bottom="0.78740157480314965" header="0.31496062992125984" footer="0.31496062992125984"/>
  <pageSetup paperSize="9" orientation="portrait" r:id="rId1"/>
  <headerFooter>
    <oddHeader>&amp;R&amp;G</oddHeader>
    <oddFooter>&amp;L&amp;D&amp;C&amp;F&amp;R&amp;P/&amp;N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70</vt:i4>
      </vt:variant>
    </vt:vector>
  </HeadingPairs>
  <TitlesOfParts>
    <vt:vector size="78" baseType="lpstr">
      <vt:lpstr>Dateneingabe</vt:lpstr>
      <vt:lpstr>Datenuebersicht</vt:lpstr>
      <vt:lpstr>Uebersicht Werte</vt:lpstr>
      <vt:lpstr>Menschenwuerde</vt:lpstr>
      <vt:lpstr>Solidaritaet</vt:lpstr>
      <vt:lpstr>Oekologische_Nachhaltigkeit</vt:lpstr>
      <vt:lpstr>Soziale_Gerechtigkeit</vt:lpstr>
      <vt:lpstr>Transparenz_Mitbestimmung</vt:lpstr>
      <vt:lpstr>Dateneingabe!_Hlk34823186</vt:lpstr>
      <vt:lpstr>Dateneingabe!_Toc26883349</vt:lpstr>
      <vt:lpstr>Dateneingabe!_Toc26883351</vt:lpstr>
      <vt:lpstr>Datenuebersicht!_Toc26883351</vt:lpstr>
      <vt:lpstr>'Uebersicht Werte'!_Toc26883351</vt:lpstr>
      <vt:lpstr>Dateneingabe!_Toc26883353</vt:lpstr>
      <vt:lpstr>Datenuebersicht!_Toc26883353</vt:lpstr>
      <vt:lpstr>'Uebersicht Werte'!_Toc26883353</vt:lpstr>
      <vt:lpstr>Dateneingabe!_Toc26883354</vt:lpstr>
      <vt:lpstr>Datenuebersicht!_Toc26883354</vt:lpstr>
      <vt:lpstr>'Uebersicht Werte'!_Toc26883354</vt:lpstr>
      <vt:lpstr>Dateneingabe!_Toc26883355</vt:lpstr>
      <vt:lpstr>Datenuebersicht!_Toc26883355</vt:lpstr>
      <vt:lpstr>'Uebersicht Werte'!_Toc26883355</vt:lpstr>
      <vt:lpstr>Dateneingabe!_Toc26883356</vt:lpstr>
      <vt:lpstr>Dateneingabe!_Toc26883358</vt:lpstr>
      <vt:lpstr>Datenuebersicht!_Toc26883358</vt:lpstr>
      <vt:lpstr>'Uebersicht Werte'!_Toc26883358</vt:lpstr>
      <vt:lpstr>Dateneingabe!_Toc26883359</vt:lpstr>
      <vt:lpstr>Datenuebersicht!_Toc26883359</vt:lpstr>
      <vt:lpstr>'Uebersicht Werte'!_Toc26883359</vt:lpstr>
      <vt:lpstr>Dateneingabe!_Toc26883360</vt:lpstr>
      <vt:lpstr>Datenuebersicht!_Toc26883360</vt:lpstr>
      <vt:lpstr>'Uebersicht Werte'!_Toc26883360</vt:lpstr>
      <vt:lpstr>Dateneingabe!_Toc26883361</vt:lpstr>
      <vt:lpstr>Datenuebersicht!_Toc26883361</vt:lpstr>
      <vt:lpstr>'Uebersicht Werte'!_Toc26883361</vt:lpstr>
      <vt:lpstr>Dateneingabe!_Toc26883362</vt:lpstr>
      <vt:lpstr>Datenuebersicht!_Toc26883362</vt:lpstr>
      <vt:lpstr>'Uebersicht Werte'!_Toc26883362</vt:lpstr>
      <vt:lpstr>Dateneingabe!_Toc35790289</vt:lpstr>
      <vt:lpstr>Dateneingabe!_Toc35790294</vt:lpstr>
      <vt:lpstr>Datenuebersicht!_Toc35790294</vt:lpstr>
      <vt:lpstr>'Uebersicht Werte'!_Toc35790294</vt:lpstr>
      <vt:lpstr>Dateneingabe!_Toc35790296</vt:lpstr>
      <vt:lpstr>Dateneingabe!_Toc35790298</vt:lpstr>
      <vt:lpstr>Datenuebersicht!_Toc35790298</vt:lpstr>
      <vt:lpstr>'Uebersicht Werte'!_Toc35790298</vt:lpstr>
      <vt:lpstr>Dateneingabe!_Toc35790299</vt:lpstr>
      <vt:lpstr>Datenuebersicht!_Toc35790299</vt:lpstr>
      <vt:lpstr>'Uebersicht Werte'!_Toc35790299</vt:lpstr>
      <vt:lpstr>Dateneingabe!_Toc35790300</vt:lpstr>
      <vt:lpstr>Datenuebersicht!_Toc35790300</vt:lpstr>
      <vt:lpstr>'Uebersicht Werte'!_Toc35790300</vt:lpstr>
      <vt:lpstr>Dateneingabe!_Toc35790301</vt:lpstr>
      <vt:lpstr>Datenuebersicht!_Toc35790301</vt:lpstr>
      <vt:lpstr>'Uebersicht Werte'!_Toc35790301</vt:lpstr>
      <vt:lpstr>Dateneingabe!_Toc35790302</vt:lpstr>
      <vt:lpstr>Datenuebersicht!_Toc35790302</vt:lpstr>
      <vt:lpstr>'Uebersicht Werte'!_Toc35790302</vt:lpstr>
      <vt:lpstr>Dateneingabe!_Toc35790303</vt:lpstr>
      <vt:lpstr>Dateneingabe!_Toc35790305</vt:lpstr>
      <vt:lpstr>Datenuebersicht!_Toc35790305</vt:lpstr>
      <vt:lpstr>'Uebersicht Werte'!_Toc35790305</vt:lpstr>
      <vt:lpstr>Dateneingabe!_Toc35790306</vt:lpstr>
      <vt:lpstr>Datenuebersicht!_Toc35790306</vt:lpstr>
      <vt:lpstr>'Uebersicht Werte'!_Toc35790306</vt:lpstr>
      <vt:lpstr>Dateneingabe!_Toc35790307</vt:lpstr>
      <vt:lpstr>Datenuebersicht!_Toc35790307</vt:lpstr>
      <vt:lpstr>'Uebersicht Werte'!_Toc35790307</vt:lpstr>
      <vt:lpstr>Dateneingabe!_Toc35790308</vt:lpstr>
      <vt:lpstr>Datenuebersicht!_Toc35790308</vt:lpstr>
      <vt:lpstr>'Uebersicht Werte'!_Toc35790308</vt:lpstr>
      <vt:lpstr>Dateneingabe!_Toc35790309</vt:lpstr>
      <vt:lpstr>Datenuebersicht!_Toc35790309</vt:lpstr>
      <vt:lpstr>'Uebersicht Werte'!_Toc35790309</vt:lpstr>
      <vt:lpstr>Dateneingabe!_Toc35790313</vt:lpstr>
      <vt:lpstr>Datenuebersicht!_Toc35790313</vt:lpstr>
      <vt:lpstr>'Uebersicht Werte'!_Toc35790313</vt:lpstr>
      <vt:lpstr>Dateneingabe!Drucktitel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Amann</dc:creator>
  <cp:lastModifiedBy>Gebhard Moser</cp:lastModifiedBy>
  <cp:lastPrinted>2020-04-24T20:02:43Z</cp:lastPrinted>
  <dcterms:created xsi:type="dcterms:W3CDTF">2020-03-23T09:04:48Z</dcterms:created>
  <dcterms:modified xsi:type="dcterms:W3CDTF">2024-01-08T12:52:35Z</dcterms:modified>
</cp:coreProperties>
</file>